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Kapitali" sheetId="1" r:id="rId1"/>
    <sheet name="Kompanite e Lidhura me Banka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<sst xmlns="http://schemas.openxmlformats.org/spreadsheetml/2006/main" count="137" uniqueCount="65">
  <si>
    <t>Nr.</t>
  </si>
  <si>
    <t>Forma Ligjore</t>
  </si>
  <si>
    <t>Kapitali (LEK)</t>
  </si>
  <si>
    <t>Kapitali (EUR)</t>
  </si>
  <si>
    <t>sh.a.</t>
  </si>
  <si>
    <t>Mikse</t>
  </si>
  <si>
    <t>Persona Juridike</t>
  </si>
  <si>
    <t>Persona Fizike</t>
  </si>
  <si>
    <t>Kapitali i Personave Juridike</t>
  </si>
  <si>
    <t>Kapitali i Personave Fizike</t>
  </si>
  <si>
    <t>Saudi Brothers Commercial Company</t>
  </si>
  <si>
    <t>Tranzit</t>
  </si>
  <si>
    <t>E D R O</t>
  </si>
  <si>
    <t>Unioni Shqiptar Kursim Kredi</t>
  </si>
  <si>
    <t>A.F.C.</t>
  </si>
  <si>
    <t>PRIMA</t>
  </si>
  <si>
    <t>Credins Leasing</t>
  </si>
  <si>
    <t>Regjistri Shqiptar i Titujve ALREG </t>
  </si>
  <si>
    <t>Raiffeisen Invest</t>
  </si>
  <si>
    <t>Raiffeisen Leasing</t>
  </si>
  <si>
    <t>DV-Albtourist Hoteliers</t>
  </si>
  <si>
    <t xml:space="preserve">Tirana Leasing </t>
  </si>
  <si>
    <t>AK - Invest</t>
  </si>
  <si>
    <t>Credins Invest</t>
  </si>
  <si>
    <t>Sogelease Albania</t>
  </si>
  <si>
    <t>Tabela 1: Struktura e Kapitalit Aksionar te kompanive te Lidhura me Bankat e Nivelit te Dyte - 15 Mars 2017</t>
  </si>
  <si>
    <t>Burimi: QKB</t>
  </si>
  <si>
    <t>sh.p.k.</t>
  </si>
  <si>
    <t>sh.k.k.</t>
  </si>
  <si>
    <t>Privat</t>
  </si>
  <si>
    <t>Nr Aksioneve / Kuotave</t>
  </si>
  <si>
    <t>Banka e Lidhur</t>
  </si>
  <si>
    <t>RZB</t>
  </si>
  <si>
    <t>Lloji I Lidhjes</t>
  </si>
  <si>
    <t>aksioner i bankes</t>
  </si>
  <si>
    <t>Tirana</t>
  </si>
  <si>
    <t>bije/filial</t>
  </si>
  <si>
    <t>UBA</t>
  </si>
  <si>
    <t>SGA Bank</t>
  </si>
  <si>
    <t>Credins</t>
  </si>
  <si>
    <t>6 banka</t>
  </si>
  <si>
    <t>Credins Leasing*</t>
  </si>
  <si>
    <t>*Credins Leasing ka pothuaj (te gjithe) te njejtet aksionere me Credins Bank</t>
  </si>
  <si>
    <t>Tabela 2: Të dhëna mbi Strukturën e Kapitalit të Kompanive të Lidhura me Bankat e Nivelit të Dytë në Shqipëri - Mars 2017</t>
  </si>
  <si>
    <t>Banka e Bashkuar e Shqiperise</t>
  </si>
  <si>
    <t>Banka Tirana</t>
  </si>
  <si>
    <t>Banka Amerikane e Investimeve</t>
  </si>
  <si>
    <t>Banka Credins</t>
  </si>
  <si>
    <t>Banka Societe Generale Albania</t>
  </si>
  <si>
    <t>Emri i Bankes</t>
  </si>
  <si>
    <t>Nr. Kompanive te Lidhura</t>
  </si>
  <si>
    <t>Lloji  Lidhjes me Bankat</t>
  </si>
  <si>
    <t>Sh.p.k</t>
  </si>
  <si>
    <t>Sh.a</t>
  </si>
  <si>
    <t>Sh.k.k</t>
  </si>
  <si>
    <t>Tabela 2</t>
  </si>
  <si>
    <t>Tabela 3</t>
  </si>
  <si>
    <t>shoqëri bija / filiale bankash</t>
  </si>
  <si>
    <t>shoqëri aksionare ne banka</t>
  </si>
  <si>
    <t>Emri i Kompanisë se lidhur me Bankat</t>
  </si>
  <si>
    <t>Kapitali (%) ne/prej Bankës</t>
  </si>
  <si>
    <t>aksioner i bankës</t>
  </si>
  <si>
    <t>ABI Bankë</t>
  </si>
  <si>
    <t>Lloji  Pronësisë</t>
  </si>
  <si>
    <t>Nr. Aksionareve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</si>
</sst>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€-2]\ #,##0_);\([$€-2]\ #,##0\)"/>
    <numFmt numFmtId="174" formatCode="[$€-2]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72" fontId="0" fillId="33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2" fontId="42" fillId="34" borderId="10" xfId="0" applyNumberFormat="1" applyFont="1" applyFill="1" applyBorder="1" applyAlignment="1">
      <alignment/>
    </xf>
    <xf numFmtId="173" fontId="42" fillId="34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73" fontId="0" fillId="33" borderId="11" xfId="42" applyNumberFormat="1" applyFont="1" applyFill="1" applyBorder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0" fontId="0" fillId="0" borderId="13" xfId="0" applyNumberFormat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10" fontId="0" fillId="0" borderId="17" xfId="0" applyNumberFormat="1" applyBorder="1" applyAlignment="1">
      <alignment/>
    </xf>
    <xf numFmtId="0" fontId="0" fillId="34" borderId="18" xfId="0" applyFill="1" applyBorder="1" applyAlignment="1">
      <alignment/>
    </xf>
    <xf numFmtId="10" fontId="42" fillId="34" borderId="18" xfId="0" applyNumberFormat="1" applyFont="1" applyFill="1" applyBorder="1" applyAlignment="1">
      <alignment horizontal="center"/>
    </xf>
    <xf numFmtId="172" fontId="42" fillId="34" borderId="13" xfId="0" applyNumberFormat="1" applyFont="1" applyFill="1" applyBorder="1" applyAlignment="1">
      <alignment horizontal="center"/>
    </xf>
    <xf numFmtId="10" fontId="42" fillId="34" borderId="18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42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35" borderId="20" xfId="0" applyFont="1" applyFill="1" applyBorder="1" applyAlignment="1">
      <alignment horizontal="center" vertical="center" wrapText="1"/>
    </xf>
    <xf numFmtId="10" fontId="0" fillId="0" borderId="10" xfId="59" applyNumberFormat="1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0" fontId="0" fillId="34" borderId="10" xfId="59" applyNumberFormat="1" applyFont="1" applyFill="1" applyBorder="1" applyAlignment="1">
      <alignment/>
    </xf>
    <xf numFmtId="0" fontId="42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Grafiku 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Struktura e Kapitalit Aksionar te Kompanive te lidhura me Bankat e Nivelit te Dyte
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15 Mars 2017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35075"/>
          <c:w val="0.7185"/>
          <c:h val="0.54775"/>
        </c:manualLayout>
      </c:layout>
      <c:pie3DChart>
        <c:varyColors val="1"/>
        <c:ser>
          <c:idx val="0"/>
          <c:order val="0"/>
          <c:tx>
            <c:strRef>
              <c:f>Kapitali!$C$3</c:f>
              <c:strCache>
                <c:ptCount val="1"/>
                <c:pt idx="0">
                  <c:v>Kapitali (LEK)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Saudi Brothers CC
0.00%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ALREG 
0.09%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Kapitali!$B$4:$B$18</c:f>
              <c:strCache/>
            </c:strRef>
          </c:cat>
          <c:val>
            <c:numRef>
              <c:f>Kapitali!$C$4:$C$18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Nr. Kompanive te Lidhura me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Mars 2017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46"/>
      <c:depthPercent val="100"/>
      <c:rAngAx val="1"/>
    </c:view3D>
    <c:plotArea>
      <c:layout>
        <c:manualLayout>
          <c:xMode val="edge"/>
          <c:yMode val="edge"/>
          <c:x val="0.05925"/>
          <c:y val="0.212"/>
          <c:w val="0.77225"/>
          <c:h val="0.65525"/>
        </c:manualLayout>
      </c:layout>
      <c:pie3DChart>
        <c:varyColors val="1"/>
        <c:ser>
          <c:idx val="0"/>
          <c:order val="0"/>
          <c:tx>
            <c:strRef>
              <c:f>Kapitali!$C$24</c:f>
              <c:strCache>
                <c:ptCount val="1"/>
                <c:pt idx="0">
                  <c:v>Nr. Kompanive te Lidhura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Banka e Bashkuar e Shqipërisë
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Kapitali!$B$25:$B$30</c:f>
              <c:strCache/>
            </c:strRef>
          </c:cat>
          <c:val>
            <c:numRef>
              <c:f>Kapitali!$C$25:$C$30</c:f>
              <c:numCache/>
            </c:numRef>
          </c:val>
        </c:ser>
        <c:firstSliceAng val="4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Lloji i Lidhjes me Bankat 
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Mars 2017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2655"/>
          <c:w val="0.838"/>
          <c:h val="0.65325"/>
        </c:manualLayout>
      </c:layout>
      <c:pie3DChart>
        <c:varyColors val="1"/>
        <c:ser>
          <c:idx val="0"/>
          <c:order val="0"/>
          <c:tx>
            <c:strRef>
              <c:f>Kapitali!$C$34</c:f>
              <c:strCache>
                <c:ptCount val="1"/>
                <c:pt idx="0">
                  <c:v>Nr. Kompanive te Lidhura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shoqëri bija / filiale bankash
53%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shoqëri aksionare ne banka
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Kapitali!$B$35:$B$36</c:f>
              <c:strCache/>
            </c:strRef>
          </c:cat>
          <c:val>
            <c:numRef>
              <c:f>Kapitali!$C$35:$C$36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57150</xdr:rowOff>
    </xdr:from>
    <xdr:to>
      <xdr:col>17</xdr:col>
      <xdr:colOff>485775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7096125" y="57150"/>
        <a:ext cx="65151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23</xdr:row>
      <xdr:rowOff>0</xdr:rowOff>
    </xdr:from>
    <xdr:to>
      <xdr:col>10</xdr:col>
      <xdr:colOff>428625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3619500" y="4762500"/>
        <a:ext cx="5667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504825</xdr:colOff>
      <xdr:row>23</xdr:row>
      <xdr:rowOff>19050</xdr:rowOff>
    </xdr:from>
    <xdr:to>
      <xdr:col>20</xdr:col>
      <xdr:colOff>76200</xdr:colOff>
      <xdr:row>40</xdr:row>
      <xdr:rowOff>66675</xdr:rowOff>
    </xdr:to>
    <xdr:graphicFrame>
      <xdr:nvGraphicFramePr>
        <xdr:cNvPr id="3" name="Chart 5"/>
        <xdr:cNvGraphicFramePr/>
      </xdr:nvGraphicFramePr>
      <xdr:xfrm>
        <a:off x="9363075" y="4781550"/>
        <a:ext cx="56673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16.140625" style="0" customWidth="1"/>
    <col min="4" max="4" width="15.00390625" style="0" customWidth="1"/>
    <col min="5" max="5" width="17.421875" style="0" customWidth="1"/>
    <col min="7" max="7" width="11.00390625" style="0" customWidth="1"/>
  </cols>
  <sheetData>
    <row r="2" ht="15">
      <c r="A2" s="21" t="s">
        <v>25</v>
      </c>
    </row>
    <row r="3" spans="1:7" ht="45" customHeight="1">
      <c r="A3" s="8" t="s">
        <v>0</v>
      </c>
      <c r="B3" s="50" t="s">
        <v>59</v>
      </c>
      <c r="C3" s="8" t="s">
        <v>2</v>
      </c>
      <c r="D3" s="8" t="s">
        <v>3</v>
      </c>
      <c r="E3" s="31" t="s">
        <v>33</v>
      </c>
      <c r="F3" s="31" t="s">
        <v>31</v>
      </c>
      <c r="G3" s="31" t="s">
        <v>60</v>
      </c>
    </row>
    <row r="4" spans="1:7" ht="15">
      <c r="A4" s="6">
        <v>1</v>
      </c>
      <c r="B4" s="27" t="s">
        <v>18</v>
      </c>
      <c r="C4" s="1">
        <v>90000000</v>
      </c>
      <c r="D4" s="7">
        <f>C4/135.46</f>
        <v>664402.7757271519</v>
      </c>
      <c r="E4" s="9" t="s">
        <v>36</v>
      </c>
      <c r="F4" s="9" t="s">
        <v>32</v>
      </c>
      <c r="G4" s="32">
        <v>1</v>
      </c>
    </row>
    <row r="5" spans="1:7" ht="15">
      <c r="A5" s="3">
        <v>2</v>
      </c>
      <c r="B5" s="27" t="s">
        <v>19</v>
      </c>
      <c r="C5" s="1">
        <v>263520134</v>
      </c>
      <c r="D5" s="2">
        <f aca="true" t="shared" si="0" ref="D5:D18">C5/135.46</f>
        <v>1945372.3165510113</v>
      </c>
      <c r="E5" s="9" t="s">
        <v>36</v>
      </c>
      <c r="F5" s="9" t="s">
        <v>32</v>
      </c>
      <c r="G5" s="32">
        <v>1</v>
      </c>
    </row>
    <row r="6" spans="1:7" ht="15">
      <c r="A6" s="3">
        <v>3</v>
      </c>
      <c r="B6" s="27" t="s">
        <v>20</v>
      </c>
      <c r="C6" s="1">
        <v>674076317</v>
      </c>
      <c r="D6" s="2">
        <f t="shared" si="0"/>
        <v>4976201.956297061</v>
      </c>
      <c r="E6" s="9" t="s">
        <v>36</v>
      </c>
      <c r="F6" s="9" t="s">
        <v>32</v>
      </c>
      <c r="G6" s="32">
        <v>0.05</v>
      </c>
    </row>
    <row r="7" spans="1:7" ht="15">
      <c r="A7" s="3">
        <v>4</v>
      </c>
      <c r="B7" s="27" t="s">
        <v>10</v>
      </c>
      <c r="C7" s="1">
        <v>100000</v>
      </c>
      <c r="D7" s="2">
        <f t="shared" si="0"/>
        <v>738.2253063635021</v>
      </c>
      <c r="E7" s="9" t="s">
        <v>61</v>
      </c>
      <c r="F7" s="9" t="s">
        <v>37</v>
      </c>
      <c r="G7" s="32">
        <v>0.0058</v>
      </c>
    </row>
    <row r="8" spans="1:7" ht="15">
      <c r="A8" s="3">
        <v>5</v>
      </c>
      <c r="B8" s="27" t="s">
        <v>21</v>
      </c>
      <c r="C8" s="1">
        <v>399364118</v>
      </c>
      <c r="D8" s="2">
        <f t="shared" si="0"/>
        <v>2948206.983611398</v>
      </c>
      <c r="E8" s="9" t="s">
        <v>36</v>
      </c>
      <c r="F8" s="9" t="s">
        <v>35</v>
      </c>
      <c r="G8" s="32">
        <v>1</v>
      </c>
    </row>
    <row r="9" spans="1:7" ht="15">
      <c r="A9" s="3">
        <v>6</v>
      </c>
      <c r="B9" s="27" t="s">
        <v>11</v>
      </c>
      <c r="C9" s="1">
        <v>177291572</v>
      </c>
      <c r="D9" s="2">
        <f t="shared" si="0"/>
        <v>1308811.250553669</v>
      </c>
      <c r="E9" s="9" t="s">
        <v>61</v>
      </c>
      <c r="F9" s="9" t="s">
        <v>62</v>
      </c>
      <c r="G9" s="32">
        <v>1</v>
      </c>
    </row>
    <row r="10" spans="1:7" ht="15">
      <c r="A10" s="3">
        <v>7</v>
      </c>
      <c r="B10" s="27" t="s">
        <v>12</v>
      </c>
      <c r="C10" s="1">
        <v>100000</v>
      </c>
      <c r="D10" s="2">
        <f t="shared" si="0"/>
        <v>738.2253063635021</v>
      </c>
      <c r="E10" s="9" t="s">
        <v>61</v>
      </c>
      <c r="F10" s="9" t="s">
        <v>39</v>
      </c>
      <c r="G10" s="32">
        <v>0.008</v>
      </c>
    </row>
    <row r="11" spans="1:7" ht="15">
      <c r="A11" s="3">
        <v>8</v>
      </c>
      <c r="B11" s="27" t="s">
        <v>13</v>
      </c>
      <c r="C11" s="1">
        <v>6054850</v>
      </c>
      <c r="D11" s="2">
        <f t="shared" si="0"/>
        <v>44698.434962350504</v>
      </c>
      <c r="E11" s="9" t="s">
        <v>61</v>
      </c>
      <c r="F11" s="9" t="s">
        <v>39</v>
      </c>
      <c r="G11" s="32">
        <v>0.0287</v>
      </c>
    </row>
    <row r="12" spans="1:7" ht="15">
      <c r="A12" s="3">
        <v>9</v>
      </c>
      <c r="B12" s="27" t="s">
        <v>22</v>
      </c>
      <c r="C12" s="1">
        <v>530000000</v>
      </c>
      <c r="D12" s="2">
        <f t="shared" si="0"/>
        <v>3912594.123726561</v>
      </c>
      <c r="E12" s="9" t="s">
        <v>61</v>
      </c>
      <c r="F12" s="9" t="s">
        <v>39</v>
      </c>
      <c r="G12" s="32">
        <v>0.0099</v>
      </c>
    </row>
    <row r="13" spans="1:7" ht="15">
      <c r="A13" s="3">
        <v>10</v>
      </c>
      <c r="B13" s="27" t="s">
        <v>14</v>
      </c>
      <c r="C13" s="1">
        <v>553146862</v>
      </c>
      <c r="D13" s="2">
        <f t="shared" si="0"/>
        <v>4083470.1166395983</v>
      </c>
      <c r="E13" s="9" t="s">
        <v>34</v>
      </c>
      <c r="F13" s="9" t="s">
        <v>39</v>
      </c>
      <c r="G13" s="32">
        <v>0.0213</v>
      </c>
    </row>
    <row r="14" spans="1:7" ht="15">
      <c r="A14" s="3">
        <v>11</v>
      </c>
      <c r="B14" s="27" t="s">
        <v>15</v>
      </c>
      <c r="C14" s="1">
        <v>100000</v>
      </c>
      <c r="D14" s="2">
        <f t="shared" si="0"/>
        <v>738.2253063635021</v>
      </c>
      <c r="E14" s="9" t="s">
        <v>34</v>
      </c>
      <c r="F14" s="9" t="s">
        <v>39</v>
      </c>
      <c r="G14" s="32">
        <v>0.0333</v>
      </c>
    </row>
    <row r="15" spans="1:7" ht="15">
      <c r="A15" s="3">
        <v>12</v>
      </c>
      <c r="B15" s="27" t="s">
        <v>23</v>
      </c>
      <c r="C15" s="1">
        <v>74723993</v>
      </c>
      <c r="D15" s="2">
        <f t="shared" si="0"/>
        <v>551631.4262512919</v>
      </c>
      <c r="E15" s="9" t="s">
        <v>36</v>
      </c>
      <c r="F15" s="9" t="s">
        <v>39</v>
      </c>
      <c r="G15" s="32">
        <v>0.76</v>
      </c>
    </row>
    <row r="16" spans="1:7" ht="15">
      <c r="A16" s="3">
        <v>13</v>
      </c>
      <c r="B16" s="27" t="s">
        <v>41</v>
      </c>
      <c r="C16" s="1">
        <v>924523361</v>
      </c>
      <c r="D16" s="2">
        <f t="shared" si="0"/>
        <v>6825065.414144397</v>
      </c>
      <c r="E16" s="9" t="s">
        <v>36</v>
      </c>
      <c r="F16" s="9" t="s">
        <v>39</v>
      </c>
      <c r="G16" s="32">
        <v>1</v>
      </c>
    </row>
    <row r="17" spans="1:7" ht="15">
      <c r="A17" s="3">
        <v>14</v>
      </c>
      <c r="B17" s="28" t="s">
        <v>17</v>
      </c>
      <c r="C17" s="1">
        <v>3500000</v>
      </c>
      <c r="D17" s="2">
        <f t="shared" si="0"/>
        <v>25837.885722722574</v>
      </c>
      <c r="E17" s="9" t="s">
        <v>36</v>
      </c>
      <c r="F17" s="9" t="s">
        <v>39</v>
      </c>
      <c r="G17" s="32">
        <v>0.95</v>
      </c>
    </row>
    <row r="18" spans="1:7" ht="15">
      <c r="A18" s="3">
        <v>15</v>
      </c>
      <c r="B18" s="28" t="s">
        <v>24</v>
      </c>
      <c r="C18" s="1">
        <v>100000000</v>
      </c>
      <c r="D18" s="2">
        <f t="shared" si="0"/>
        <v>738225.306363502</v>
      </c>
      <c r="E18" s="9" t="s">
        <v>36</v>
      </c>
      <c r="F18" s="9" t="s">
        <v>38</v>
      </c>
      <c r="G18" s="32">
        <v>1</v>
      </c>
    </row>
    <row r="19" spans="3:7" ht="15">
      <c r="C19" s="4">
        <f>SUM(C4:C18)</f>
        <v>3796501207</v>
      </c>
      <c r="D19" s="5">
        <f>SUM(D4:D18)</f>
        <v>28026732.666469805</v>
      </c>
      <c r="E19" s="33"/>
      <c r="F19" s="34" t="s">
        <v>40</v>
      </c>
      <c r="G19" s="35"/>
    </row>
    <row r="20" ht="15">
      <c r="B20" t="s">
        <v>26</v>
      </c>
    </row>
    <row r="21" ht="15">
      <c r="B21" t="s">
        <v>42</v>
      </c>
    </row>
    <row r="23" ht="15">
      <c r="B23" t="s">
        <v>55</v>
      </c>
    </row>
    <row r="24" spans="1:4" ht="30">
      <c r="A24" s="43" t="s">
        <v>0</v>
      </c>
      <c r="B24" s="44" t="s">
        <v>49</v>
      </c>
      <c r="C24" s="45" t="s">
        <v>50</v>
      </c>
      <c r="D24" s="36"/>
    </row>
    <row r="25" spans="1:3" ht="15">
      <c r="A25" s="37">
        <v>1</v>
      </c>
      <c r="B25" s="38" t="s">
        <v>48</v>
      </c>
      <c r="C25" s="39">
        <v>1</v>
      </c>
    </row>
    <row r="26" spans="1:3" ht="15">
      <c r="A26" s="37">
        <v>2</v>
      </c>
      <c r="B26" s="38" t="s">
        <v>44</v>
      </c>
      <c r="C26" s="39">
        <v>1</v>
      </c>
    </row>
    <row r="27" spans="1:3" ht="15">
      <c r="A27" s="37">
        <v>3</v>
      </c>
      <c r="B27" s="38" t="s">
        <v>45</v>
      </c>
      <c r="C27" s="39">
        <v>1</v>
      </c>
    </row>
    <row r="28" spans="1:3" ht="15">
      <c r="A28" s="37">
        <v>4</v>
      </c>
      <c r="B28" s="38" t="s">
        <v>46</v>
      </c>
      <c r="C28" s="39">
        <v>1</v>
      </c>
    </row>
    <row r="29" spans="1:3" ht="15">
      <c r="A29" s="37">
        <v>5</v>
      </c>
      <c r="B29" s="38" t="s">
        <v>47</v>
      </c>
      <c r="C29" s="39">
        <v>8</v>
      </c>
    </row>
    <row r="30" spans="1:3" ht="15">
      <c r="A30" s="40">
        <v>6</v>
      </c>
      <c r="B30" s="41" t="s">
        <v>32</v>
      </c>
      <c r="C30" s="42">
        <v>3</v>
      </c>
    </row>
    <row r="33" ht="15">
      <c r="B33" t="s">
        <v>56</v>
      </c>
    </row>
    <row r="34" spans="1:3" ht="30">
      <c r="A34" s="43" t="s">
        <v>0</v>
      </c>
      <c r="B34" s="44" t="s">
        <v>51</v>
      </c>
      <c r="C34" s="45" t="s">
        <v>50</v>
      </c>
    </row>
    <row r="35" spans="1:3" ht="15">
      <c r="A35" s="37">
        <v>1</v>
      </c>
      <c r="B35" s="38" t="s">
        <v>57</v>
      </c>
      <c r="C35" s="39">
        <v>8</v>
      </c>
    </row>
    <row r="36" spans="1:3" ht="15">
      <c r="A36" s="40">
        <v>2</v>
      </c>
      <c r="B36" s="41" t="s">
        <v>58</v>
      </c>
      <c r="C36" s="42">
        <v>7</v>
      </c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16.57421875" style="0" customWidth="1"/>
    <col min="4" max="4" width="15.00390625" style="0" customWidth="1"/>
    <col min="5" max="5" width="7.421875" style="0" customWidth="1"/>
    <col min="6" max="6" width="10.421875" style="0" customWidth="1"/>
    <col min="7" max="7" width="8.7109375" style="0" customWidth="1"/>
    <col min="8" max="8" width="5.8515625" style="0" customWidth="1"/>
    <col min="9" max="9" width="9.00390625" style="0" customWidth="1"/>
    <col min="10" max="10" width="5.7109375" style="0" customWidth="1"/>
    <col min="11" max="11" width="8.28125" style="0" customWidth="1"/>
    <col min="12" max="12" width="12.28125" style="0" customWidth="1"/>
    <col min="15" max="15" width="15.28125" style="0" customWidth="1"/>
    <col min="16" max="16" width="14.140625" style="0" customWidth="1"/>
  </cols>
  <sheetData>
    <row r="2" ht="15">
      <c r="A2" s="21" t="s">
        <v>43</v>
      </c>
    </row>
    <row r="3" spans="1:16" ht="45">
      <c r="A3" s="8" t="s">
        <v>0</v>
      </c>
      <c r="B3" s="50" t="s">
        <v>59</v>
      </c>
      <c r="C3" s="8" t="s">
        <v>2</v>
      </c>
      <c r="D3" s="8" t="s">
        <v>3</v>
      </c>
      <c r="E3" s="8" t="s">
        <v>1</v>
      </c>
      <c r="F3" s="50" t="s">
        <v>63</v>
      </c>
      <c r="G3" s="50" t="s">
        <v>64</v>
      </c>
      <c r="H3" s="51" t="s">
        <v>6</v>
      </c>
      <c r="I3" s="51"/>
      <c r="J3" s="51" t="s">
        <v>7</v>
      </c>
      <c r="K3" s="51"/>
      <c r="L3" s="22" t="s">
        <v>30</v>
      </c>
      <c r="O3" s="23" t="s">
        <v>8</v>
      </c>
      <c r="P3" s="23" t="s">
        <v>9</v>
      </c>
    </row>
    <row r="4" spans="1:16" ht="15">
      <c r="A4" s="6">
        <v>1</v>
      </c>
      <c r="B4" s="27" t="s">
        <v>18</v>
      </c>
      <c r="C4" s="1">
        <v>90000000</v>
      </c>
      <c r="D4" s="7">
        <f>C4/135.46</f>
        <v>664402.7757271519</v>
      </c>
      <c r="E4" s="3" t="s">
        <v>4</v>
      </c>
      <c r="F4" s="29" t="s">
        <v>29</v>
      </c>
      <c r="G4" s="3">
        <v>1</v>
      </c>
      <c r="H4" s="10">
        <v>1</v>
      </c>
      <c r="I4" s="11">
        <v>1</v>
      </c>
      <c r="J4" s="15"/>
      <c r="K4" s="16"/>
      <c r="L4" s="1">
        <v>12857</v>
      </c>
      <c r="O4" s="24">
        <f aca="true" t="shared" si="0" ref="O4:O18">D4*I4</f>
        <v>664402.7757271519</v>
      </c>
      <c r="P4" s="24">
        <f aca="true" t="shared" si="1" ref="P4:P18">D4*K4</f>
        <v>0</v>
      </c>
    </row>
    <row r="5" spans="1:16" ht="15">
      <c r="A5" s="3">
        <v>2</v>
      </c>
      <c r="B5" s="27" t="s">
        <v>19</v>
      </c>
      <c r="C5" s="1">
        <v>263520134</v>
      </c>
      <c r="D5" s="2">
        <f aca="true" t="shared" si="2" ref="D5:D18">C5/135.46</f>
        <v>1945372.3165510113</v>
      </c>
      <c r="E5" s="3" t="s">
        <v>4</v>
      </c>
      <c r="F5" s="29" t="s">
        <v>29</v>
      </c>
      <c r="G5" s="3">
        <v>1</v>
      </c>
      <c r="H5" s="13">
        <v>1</v>
      </c>
      <c r="I5" s="14">
        <v>1</v>
      </c>
      <c r="J5" s="10"/>
      <c r="K5" s="11"/>
      <c r="L5" s="1">
        <v>1000</v>
      </c>
      <c r="O5" s="24">
        <f t="shared" si="0"/>
        <v>1945372.3165510113</v>
      </c>
      <c r="P5" s="24">
        <f t="shared" si="1"/>
        <v>0</v>
      </c>
    </row>
    <row r="6" spans="1:16" ht="15">
      <c r="A6" s="3">
        <v>3</v>
      </c>
      <c r="B6" s="27" t="s">
        <v>20</v>
      </c>
      <c r="C6" s="1">
        <v>674076317</v>
      </c>
      <c r="D6" s="2">
        <f t="shared" si="2"/>
        <v>4976201.956297061</v>
      </c>
      <c r="E6" s="3" t="s">
        <v>27</v>
      </c>
      <c r="F6" s="29" t="s">
        <v>5</v>
      </c>
      <c r="G6" s="3">
        <v>3</v>
      </c>
      <c r="H6" s="10">
        <v>3</v>
      </c>
      <c r="I6" s="11">
        <v>1</v>
      </c>
      <c r="J6" s="13"/>
      <c r="K6" s="14"/>
      <c r="L6" s="1">
        <v>100</v>
      </c>
      <c r="O6" s="24">
        <f t="shared" si="0"/>
        <v>4976201.956297061</v>
      </c>
      <c r="P6" s="24">
        <f t="shared" si="1"/>
        <v>0</v>
      </c>
    </row>
    <row r="7" spans="1:16" ht="15">
      <c r="A7" s="3">
        <v>4</v>
      </c>
      <c r="B7" s="27" t="s">
        <v>10</v>
      </c>
      <c r="C7" s="1">
        <v>100000</v>
      </c>
      <c r="D7" s="2">
        <f t="shared" si="2"/>
        <v>738.2253063635021</v>
      </c>
      <c r="E7" s="3" t="s">
        <v>27</v>
      </c>
      <c r="F7" s="29" t="s">
        <v>29</v>
      </c>
      <c r="G7" s="3">
        <v>1</v>
      </c>
      <c r="H7" s="13"/>
      <c r="I7" s="14"/>
      <c r="J7" s="10">
        <v>1</v>
      </c>
      <c r="K7" s="11">
        <v>1</v>
      </c>
      <c r="L7" s="1">
        <v>100</v>
      </c>
      <c r="O7" s="24">
        <f t="shared" si="0"/>
        <v>0</v>
      </c>
      <c r="P7" s="24">
        <f t="shared" si="1"/>
        <v>738.2253063635021</v>
      </c>
    </row>
    <row r="8" spans="1:16" ht="15">
      <c r="A8" s="3">
        <v>5</v>
      </c>
      <c r="B8" s="27" t="s">
        <v>21</v>
      </c>
      <c r="C8" s="1">
        <v>399364118</v>
      </c>
      <c r="D8" s="2">
        <f t="shared" si="2"/>
        <v>2948206.983611398</v>
      </c>
      <c r="E8" s="3" t="s">
        <v>4</v>
      </c>
      <c r="F8" s="29" t="s">
        <v>29</v>
      </c>
      <c r="G8" s="3">
        <v>1</v>
      </c>
      <c r="H8" s="10">
        <v>1</v>
      </c>
      <c r="I8" s="11">
        <v>1</v>
      </c>
      <c r="J8" s="13"/>
      <c r="K8" s="14"/>
      <c r="L8" s="1">
        <v>375253</v>
      </c>
      <c r="O8" s="24">
        <f t="shared" si="0"/>
        <v>2948206.983611398</v>
      </c>
      <c r="P8" s="24">
        <f t="shared" si="1"/>
        <v>0</v>
      </c>
    </row>
    <row r="9" spans="1:16" ht="15">
      <c r="A9" s="3">
        <v>6</v>
      </c>
      <c r="B9" s="27" t="s">
        <v>11</v>
      </c>
      <c r="C9" s="1">
        <v>177291572</v>
      </c>
      <c r="D9" s="2">
        <f t="shared" si="2"/>
        <v>1308811.250553669</v>
      </c>
      <c r="E9" s="3" t="s">
        <v>27</v>
      </c>
      <c r="F9" s="29" t="s">
        <v>29</v>
      </c>
      <c r="G9" s="3">
        <v>3</v>
      </c>
      <c r="H9" s="13">
        <v>2</v>
      </c>
      <c r="I9" s="14">
        <v>0.7</v>
      </c>
      <c r="J9" s="10">
        <v>1</v>
      </c>
      <c r="K9" s="11">
        <v>0.3</v>
      </c>
      <c r="L9" s="1">
        <v>3</v>
      </c>
      <c r="O9" s="24">
        <f t="shared" si="0"/>
        <v>916167.8753875683</v>
      </c>
      <c r="P9" s="24">
        <f t="shared" si="1"/>
        <v>392643.3751661007</v>
      </c>
    </row>
    <row r="10" spans="1:16" ht="15">
      <c r="A10" s="3">
        <v>7</v>
      </c>
      <c r="B10" s="27" t="s">
        <v>12</v>
      </c>
      <c r="C10" s="1">
        <v>100000</v>
      </c>
      <c r="D10" s="2">
        <f t="shared" si="2"/>
        <v>738.2253063635021</v>
      </c>
      <c r="E10" s="3" t="s">
        <v>27</v>
      </c>
      <c r="F10" s="29" t="s">
        <v>29</v>
      </c>
      <c r="G10" s="3">
        <v>1</v>
      </c>
      <c r="H10" s="10"/>
      <c r="I10" s="11"/>
      <c r="J10" s="13">
        <v>1</v>
      </c>
      <c r="K10" s="14">
        <v>1</v>
      </c>
      <c r="L10" s="1">
        <v>100</v>
      </c>
      <c r="O10" s="24">
        <f t="shared" si="0"/>
        <v>0</v>
      </c>
      <c r="P10" s="24">
        <f t="shared" si="1"/>
        <v>738.2253063635021</v>
      </c>
    </row>
    <row r="11" spans="1:16" ht="15">
      <c r="A11" s="3">
        <v>8</v>
      </c>
      <c r="B11" s="27" t="s">
        <v>13</v>
      </c>
      <c r="C11" s="1">
        <v>6054850</v>
      </c>
      <c r="D11" s="2">
        <f t="shared" si="2"/>
        <v>44698.434962350504</v>
      </c>
      <c r="E11" s="49" t="s">
        <v>28</v>
      </c>
      <c r="F11" s="29" t="s">
        <v>29</v>
      </c>
      <c r="G11" s="3">
        <v>10</v>
      </c>
      <c r="H11" s="13">
        <v>10</v>
      </c>
      <c r="I11" s="14">
        <v>1</v>
      </c>
      <c r="J11" s="10"/>
      <c r="K11" s="11"/>
      <c r="L11" s="1">
        <v>10</v>
      </c>
      <c r="O11" s="24">
        <f t="shared" si="0"/>
        <v>44698.434962350504</v>
      </c>
      <c r="P11" s="24">
        <f t="shared" si="1"/>
        <v>0</v>
      </c>
    </row>
    <row r="12" spans="1:16" ht="15">
      <c r="A12" s="3">
        <v>9</v>
      </c>
      <c r="B12" s="27" t="s">
        <v>22</v>
      </c>
      <c r="C12" s="1">
        <v>530000000</v>
      </c>
      <c r="D12" s="2">
        <f t="shared" si="2"/>
        <v>3912594.123726561</v>
      </c>
      <c r="E12" s="3" t="s">
        <v>4</v>
      </c>
      <c r="F12" s="29" t="s">
        <v>29</v>
      </c>
      <c r="G12" s="3">
        <v>2</v>
      </c>
      <c r="H12" s="10"/>
      <c r="I12" s="11"/>
      <c r="J12" s="13">
        <v>2</v>
      </c>
      <c r="K12" s="14">
        <v>1</v>
      </c>
      <c r="L12" s="1">
        <v>1060</v>
      </c>
      <c r="O12" s="24">
        <f t="shared" si="0"/>
        <v>0</v>
      </c>
      <c r="P12" s="24">
        <f t="shared" si="1"/>
        <v>3912594.123726561</v>
      </c>
    </row>
    <row r="13" spans="1:16" ht="15">
      <c r="A13" s="3">
        <v>10</v>
      </c>
      <c r="B13" s="27" t="s">
        <v>14</v>
      </c>
      <c r="C13" s="1">
        <v>553146862</v>
      </c>
      <c r="D13" s="2">
        <f t="shared" si="2"/>
        <v>4083470.1166395983</v>
      </c>
      <c r="E13" s="3" t="s">
        <v>27</v>
      </c>
      <c r="F13" s="29" t="s">
        <v>29</v>
      </c>
      <c r="G13" s="3">
        <v>1</v>
      </c>
      <c r="H13" s="13"/>
      <c r="I13" s="14"/>
      <c r="J13" s="10">
        <v>1</v>
      </c>
      <c r="K13" s="11">
        <v>1</v>
      </c>
      <c r="L13" s="1">
        <v>1000</v>
      </c>
      <c r="O13" s="24">
        <f t="shared" si="0"/>
        <v>0</v>
      </c>
      <c r="P13" s="24">
        <f t="shared" si="1"/>
        <v>4083470.1166395983</v>
      </c>
    </row>
    <row r="14" spans="1:16" ht="15">
      <c r="A14" s="3">
        <v>11</v>
      </c>
      <c r="B14" s="27" t="s">
        <v>15</v>
      </c>
      <c r="C14" s="1">
        <v>100000</v>
      </c>
      <c r="D14" s="2">
        <f t="shared" si="2"/>
        <v>738.2253063635021</v>
      </c>
      <c r="E14" s="3" t="s">
        <v>27</v>
      </c>
      <c r="F14" s="29" t="s">
        <v>29</v>
      </c>
      <c r="G14" s="3">
        <v>2</v>
      </c>
      <c r="H14" s="10"/>
      <c r="I14" s="11"/>
      <c r="J14" s="13">
        <v>2</v>
      </c>
      <c r="K14" s="14">
        <v>1</v>
      </c>
      <c r="L14" s="1">
        <v>2</v>
      </c>
      <c r="O14" s="24">
        <f t="shared" si="0"/>
        <v>0</v>
      </c>
      <c r="P14" s="24">
        <f t="shared" si="1"/>
        <v>738.2253063635021</v>
      </c>
    </row>
    <row r="15" spans="1:16" ht="15">
      <c r="A15" s="3">
        <v>12</v>
      </c>
      <c r="B15" s="27" t="s">
        <v>23</v>
      </c>
      <c r="C15" s="1">
        <v>74723993</v>
      </c>
      <c r="D15" s="2">
        <f t="shared" si="2"/>
        <v>551631.4262512919</v>
      </c>
      <c r="E15" s="3" t="s">
        <v>4</v>
      </c>
      <c r="F15" s="29" t="s">
        <v>29</v>
      </c>
      <c r="G15" s="3">
        <v>3</v>
      </c>
      <c r="H15" s="13">
        <v>3</v>
      </c>
      <c r="I15" s="14">
        <v>1</v>
      </c>
      <c r="J15" s="10"/>
      <c r="K15" s="11"/>
      <c r="L15" s="1">
        <v>182253</v>
      </c>
      <c r="O15" s="24">
        <f t="shared" si="0"/>
        <v>551631.4262512919</v>
      </c>
      <c r="P15" s="24">
        <f t="shared" si="1"/>
        <v>0</v>
      </c>
    </row>
    <row r="16" spans="1:16" ht="15">
      <c r="A16" s="3">
        <v>13</v>
      </c>
      <c r="B16" s="27" t="s">
        <v>16</v>
      </c>
      <c r="C16" s="1">
        <v>924523361</v>
      </c>
      <c r="D16" s="2">
        <f t="shared" si="2"/>
        <v>6825065.414144397</v>
      </c>
      <c r="E16" s="3" t="s">
        <v>4</v>
      </c>
      <c r="F16" s="29" t="s">
        <v>29</v>
      </c>
      <c r="G16" s="3">
        <v>14</v>
      </c>
      <c r="H16" s="10"/>
      <c r="I16" s="11"/>
      <c r="J16" s="13">
        <v>14</v>
      </c>
      <c r="K16" s="14">
        <v>1</v>
      </c>
      <c r="L16" s="1">
        <v>7916569</v>
      </c>
      <c r="O16" s="24">
        <f t="shared" si="0"/>
        <v>0</v>
      </c>
      <c r="P16" s="24">
        <f t="shared" si="1"/>
        <v>6825065.414144397</v>
      </c>
    </row>
    <row r="17" spans="1:16" ht="15">
      <c r="A17" s="3">
        <v>14</v>
      </c>
      <c r="B17" s="28" t="s">
        <v>17</v>
      </c>
      <c r="C17" s="1">
        <v>3500000</v>
      </c>
      <c r="D17" s="2">
        <f t="shared" si="2"/>
        <v>25837.885722722574</v>
      </c>
      <c r="E17" s="3" t="s">
        <v>4</v>
      </c>
      <c r="F17" s="29" t="s">
        <v>29</v>
      </c>
      <c r="G17" s="3">
        <v>2</v>
      </c>
      <c r="H17" s="13">
        <v>1</v>
      </c>
      <c r="I17" s="14">
        <v>0.95</v>
      </c>
      <c r="J17" s="10">
        <v>1</v>
      </c>
      <c r="K17" s="11">
        <v>0.05</v>
      </c>
      <c r="L17" s="1">
        <v>3500</v>
      </c>
      <c r="O17" s="24">
        <f t="shared" si="0"/>
        <v>24545.991436586446</v>
      </c>
      <c r="P17" s="24">
        <f t="shared" si="1"/>
        <v>1291.8942861361288</v>
      </c>
    </row>
    <row r="18" spans="1:16" ht="15">
      <c r="A18" s="3">
        <v>15</v>
      </c>
      <c r="B18" s="28" t="s">
        <v>24</v>
      </c>
      <c r="C18" s="1">
        <v>100000000</v>
      </c>
      <c r="D18" s="2">
        <f t="shared" si="2"/>
        <v>738225.306363502</v>
      </c>
      <c r="E18" s="3" t="s">
        <v>4</v>
      </c>
      <c r="F18" s="29" t="s">
        <v>29</v>
      </c>
      <c r="G18" s="3">
        <v>1</v>
      </c>
      <c r="H18" s="10">
        <v>1</v>
      </c>
      <c r="I18" s="11">
        <v>1</v>
      </c>
      <c r="J18" s="13"/>
      <c r="K18" s="14"/>
      <c r="L18" s="1">
        <v>100000</v>
      </c>
      <c r="O18" s="24">
        <f t="shared" si="0"/>
        <v>738225.306363502</v>
      </c>
      <c r="P18" s="24">
        <f t="shared" si="1"/>
        <v>0</v>
      </c>
    </row>
    <row r="19" spans="3:16" ht="15">
      <c r="C19" s="4">
        <f>SUM(C4:C18)</f>
        <v>3796501207</v>
      </c>
      <c r="D19" s="5">
        <f>SUM(D4:D18)</f>
        <v>28026732.666469805</v>
      </c>
      <c r="E19" s="17"/>
      <c r="F19" s="17"/>
      <c r="G19" s="12">
        <f>SUM(G4:G18)</f>
        <v>46</v>
      </c>
      <c r="H19" s="12">
        <f>SUM(H4:H18)</f>
        <v>23</v>
      </c>
      <c r="I19" s="20">
        <v>0.457</v>
      </c>
      <c r="J19" s="12">
        <f>SUM(J4:J18)</f>
        <v>23</v>
      </c>
      <c r="K19" s="18">
        <v>0.543</v>
      </c>
      <c r="L19" s="19">
        <f>SUM(L4:L18)</f>
        <v>8593807</v>
      </c>
      <c r="O19" s="25">
        <f>SUM(O4:O18)</f>
        <v>12809453.066587921</v>
      </c>
      <c r="P19" s="25">
        <f>SUM(P4:P18)</f>
        <v>15217279.599881884</v>
      </c>
    </row>
    <row r="20" spans="15:16" ht="15">
      <c r="O20" s="26">
        <f>O19/D19</f>
        <v>0.45704410924476757</v>
      </c>
      <c r="P20" s="26">
        <f>P19/D19</f>
        <v>0.5429558907552324</v>
      </c>
    </row>
    <row r="21" s="30" customFormat="1" ht="15">
      <c r="A21" s="30" t="s">
        <v>26</v>
      </c>
    </row>
    <row r="24" spans="1:3" ht="30">
      <c r="A24" s="43" t="s">
        <v>0</v>
      </c>
      <c r="B24" s="44" t="s">
        <v>1</v>
      </c>
      <c r="C24" s="45" t="s">
        <v>50</v>
      </c>
    </row>
    <row r="25" spans="1:3" ht="15">
      <c r="A25" s="46">
        <v>1</v>
      </c>
      <c r="B25" s="47" t="s">
        <v>53</v>
      </c>
      <c r="C25" s="48">
        <v>8</v>
      </c>
    </row>
    <row r="26" spans="1:3" ht="15">
      <c r="A26" s="37">
        <v>2</v>
      </c>
      <c r="B26" s="38" t="s">
        <v>52</v>
      </c>
      <c r="C26" s="39">
        <v>6</v>
      </c>
    </row>
    <row r="27" spans="1:3" ht="15">
      <c r="A27" s="40">
        <v>3</v>
      </c>
      <c r="B27" s="41" t="s">
        <v>54</v>
      </c>
      <c r="C27" s="42">
        <v>1</v>
      </c>
    </row>
  </sheetData>
  <sheetProtection/>
  <mergeCells count="2">
    <mergeCell ref="H3:I3"/>
    <mergeCell ref="J3:K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e Kapitalit Aksionar te Kompanive te Lidhura me Bankat</dc:title>
  <dc:subject/>
  <dc:creator>artan</dc:creator>
  <cp:keywords/>
  <dc:description/>
  <cp:lastModifiedBy>erald</cp:lastModifiedBy>
  <dcterms:created xsi:type="dcterms:W3CDTF">2017-04-18T10:47:05Z</dcterms:created>
  <dcterms:modified xsi:type="dcterms:W3CDTF">2017-07-12T16:03:27Z</dcterms:modified>
  <cp:category/>
  <cp:version/>
  <cp:contentType/>
  <cp:contentStatus/>
</cp:coreProperties>
</file>