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2"/>
  </bookViews>
  <sheets>
    <sheet name="2014" sheetId="1" r:id="rId1"/>
    <sheet name="raste te shqyrtuara" sheetId="2" r:id="rId2"/>
    <sheet name="ankesa te zgjidhura" sheetId="3" r:id="rId3"/>
  </sheets>
  <definedNames/>
  <calcPr fullCalcOnLoad="1"/>
</workbook>
</file>

<file path=xl/sharedStrings.xml><?xml version="1.0" encoding="utf-8"?>
<sst xmlns="http://schemas.openxmlformats.org/spreadsheetml/2006/main" count="92" uniqueCount="54">
  <si>
    <t>Total</t>
  </si>
  <si>
    <t>The reasons claimed in the considered cases , but not settled yet in 2014 (Cumulative)</t>
  </si>
  <si>
    <t>Type of complaint</t>
  </si>
  <si>
    <t>Gender</t>
  </si>
  <si>
    <t>Race</t>
  </si>
  <si>
    <t>Ethnicity</t>
  </si>
  <si>
    <t>Language</t>
  </si>
  <si>
    <t>Gender identity</t>
  </si>
  <si>
    <t>Sexual Orientation</t>
  </si>
  <si>
    <t>Political Belief</t>
  </si>
  <si>
    <t>Religious Belief</t>
  </si>
  <si>
    <t>Economic status</t>
  </si>
  <si>
    <t>Education status</t>
  </si>
  <si>
    <t>Social status</t>
  </si>
  <si>
    <t>Pregnancy</t>
  </si>
  <si>
    <t>Age</t>
  </si>
  <si>
    <t>Family status</t>
  </si>
  <si>
    <t>Marriage status</t>
  </si>
  <si>
    <t>Civil status</t>
  </si>
  <si>
    <t>Residence</t>
  </si>
  <si>
    <t>Health condition</t>
  </si>
  <si>
    <t>Genetic predispositions</t>
  </si>
  <si>
    <t>Disability</t>
  </si>
  <si>
    <t>Special group affiliation</t>
  </si>
  <si>
    <t>Any other reason</t>
  </si>
  <si>
    <t>Source: http://kmd.al/skedaret/1442237028-Raporti%20Vjetor%202014.pdf</t>
  </si>
  <si>
    <t>Comments and analysis: ODA</t>
  </si>
  <si>
    <t>Year</t>
  </si>
  <si>
    <t xml:space="preserve">              -Female</t>
  </si>
  <si>
    <t>Number of considered complaints submitted to CPD by type of complainer 2014</t>
  </si>
  <si>
    <t>Individuals</t>
  </si>
  <si>
    <t>Organizations</t>
  </si>
  <si>
    <t>Color</t>
  </si>
  <si>
    <t>Number examined complaints submitted  by type of complainer to CPD  during 2012-2014</t>
  </si>
  <si>
    <t>Individual</t>
  </si>
  <si>
    <t xml:space="preserve">              -Male</t>
  </si>
  <si>
    <t>Organization</t>
  </si>
  <si>
    <t>Claimed reasons in unsettled considered issues 2012-2014 (Cumulative)</t>
  </si>
  <si>
    <t>Civil Status</t>
  </si>
  <si>
    <t>Concern at work</t>
  </si>
  <si>
    <t>Unidentified</t>
  </si>
  <si>
    <t>Settlement of considered complaints 2012-2014</t>
  </si>
  <si>
    <t>Method</t>
  </si>
  <si>
    <t>Intermediation</t>
  </si>
  <si>
    <t>Discrimination</t>
  </si>
  <si>
    <t>Non-discrimination</t>
  </si>
  <si>
    <t>Non-discrimination and recommendations</t>
  </si>
  <si>
    <t>Suspended</t>
  </si>
  <si>
    <t>Non accepted</t>
  </si>
  <si>
    <t>Withdrawn</t>
  </si>
  <si>
    <t>Penalties</t>
  </si>
  <si>
    <t>Out of legal deadline</t>
  </si>
  <si>
    <t>Continuing procedure</t>
  </si>
  <si>
    <t>Recommendation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</si>
</sst>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0.5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0" xfId="0" applyFont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considered complaints submitted to CPD by type of complainer 2014 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336"/>
          <c:w val="0.52575"/>
          <c:h val="0.57675"/>
        </c:manualLayout>
      </c:layout>
      <c:pie3DChart>
        <c:varyColors val="1"/>
        <c:ser>
          <c:idx val="0"/>
          <c:order val="0"/>
          <c:tx>
            <c:strRef>
              <c:f>'2014'!$A$1</c:f>
              <c:strCache>
                <c:ptCount val="1"/>
                <c:pt idx="0">
                  <c:v>Number of considered complaints submitted to CPD by type of complainer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('2014'!$A$3,'2014'!$A$6)</c:f>
              <c:strCache/>
            </c:strRef>
          </c:cat>
          <c:val>
            <c:numRef>
              <c:f>('2014'!$B$3,'2014'!$B$6)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25"/>
          <c:y val="0.53775"/>
          <c:w val="0.298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considered complaints submitted to CPD by gender of complainer 2014 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336"/>
          <c:w val="0.473"/>
          <c:h val="0.57675"/>
        </c:manualLayout>
      </c:layout>
      <c:pie3DChart>
        <c:varyColors val="1"/>
        <c:ser>
          <c:idx val="0"/>
          <c:order val="0"/>
          <c:tx>
            <c:strRef>
              <c:f>'2014'!$A$1</c:f>
              <c:strCache>
                <c:ptCount val="1"/>
                <c:pt idx="0">
                  <c:v>Number of considered complaints submitted to CPD by type of complainer 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'2014'!$A$4:$A$5</c:f>
              <c:strCache/>
            </c:strRef>
          </c:cat>
          <c:val>
            <c:numRef>
              <c:f>'2014'!$B$4:$B$5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"/>
          <c:y val="0.53775"/>
          <c:w val="0.35175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25"/>
          <c:y val="0.10425"/>
          <c:w val="0.7795"/>
          <c:h val="0.8775"/>
        </c:manualLayout>
      </c:layout>
      <c:pie3DChart>
        <c:varyColors val="1"/>
        <c:ser>
          <c:idx val="0"/>
          <c:order val="0"/>
          <c:tx>
            <c:strRef>
              <c:f>'2014'!$A$12</c:f>
              <c:strCache>
                <c:ptCount val="1"/>
                <c:pt idx="0">
                  <c:v>The reasons claimed in the considered cases , but not settled yet in 2014 (Cumulative)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C3BAD0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B5D4E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'2014'!$A$14:$A$36</c:f>
              <c:strCache/>
            </c:strRef>
          </c:cat>
          <c:val>
            <c:numRef>
              <c:f>'2014'!$B$14:$B$36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"/>
          <c:y val="0.1035"/>
          <c:w val="0.19475"/>
          <c:h val="0.84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Claimed reasons in unsettled considered issues 2012-2014 (Cumulative)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7175"/>
          <c:w val="0.889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'raste te shqyrtuara'!$B$13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'raste te shqyrtuara'!$A$14:$A$38</c:f>
              <c:strCache/>
            </c:strRef>
          </c:cat>
          <c:val>
            <c:numRef>
              <c:f>'raste te shqyrtuara'!$B$14:$B$38</c:f>
              <c:numCache/>
            </c:numRef>
          </c:val>
        </c:ser>
        <c:ser>
          <c:idx val="1"/>
          <c:order val="1"/>
          <c:tx>
            <c:strRef>
              <c:f>'raste te shqyrtuara'!$C$13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'raste te shqyrtuara'!$A$14:$A$38</c:f>
              <c:strCache/>
            </c:strRef>
          </c:cat>
          <c:val>
            <c:numRef>
              <c:f>'raste te shqyrtuara'!$C$14:$C$38</c:f>
              <c:numCache/>
            </c:numRef>
          </c:val>
        </c:ser>
        <c:ser>
          <c:idx val="2"/>
          <c:order val="2"/>
          <c:tx>
            <c:strRef>
              <c:f>'raste te shqyrtuara'!$D$13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'raste te shqyrtuara'!$A$14:$A$38</c:f>
              <c:strCache/>
            </c:strRef>
          </c:cat>
          <c:val>
            <c:numRef>
              <c:f>'raste te shqyrtuara'!$D$14:$D$38</c:f>
              <c:numCache/>
            </c:numRef>
          </c:val>
        </c:ser>
        <c:axId val="45593167"/>
        <c:axId val="7685320"/>
      </c:barChart>
      <c:catAx>
        <c:axId val="4559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 of submitted complaint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85320"/>
        <c:crosses val="autoZero"/>
        <c:auto val="1"/>
        <c:lblOffset val="100"/>
        <c:tickLblSkip val="1"/>
        <c:noMultiLvlLbl val="0"/>
      </c:catAx>
      <c:valAx>
        <c:axId val="768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considered cases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93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705"/>
          <c:w val="0.0545"/>
          <c:h val="0.1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Settlement of considered complaints 2012-2014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7375"/>
          <c:w val="0.8812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'ankesa te zgjidhura'!$B$2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'ankesa te zgjidhura'!$A$3:$A$13</c:f>
              <c:strCache/>
            </c:strRef>
          </c:cat>
          <c:val>
            <c:numRef>
              <c:f>'ankesa te zgjidhura'!$B$3:$B$13</c:f>
              <c:numCache/>
            </c:numRef>
          </c:val>
        </c:ser>
        <c:ser>
          <c:idx val="1"/>
          <c:order val="1"/>
          <c:tx>
            <c:strRef>
              <c:f>'ankesa te zgjidhura'!$C$2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'ankesa te zgjidhura'!$A$3:$A$13</c:f>
              <c:strCache/>
            </c:strRef>
          </c:cat>
          <c:val>
            <c:numRef>
              <c:f>'ankesa te zgjidhura'!$C$3:$C$13</c:f>
              <c:numCache/>
            </c:numRef>
          </c:val>
        </c:ser>
        <c:ser>
          <c:idx val="2"/>
          <c:order val="2"/>
          <c:tx>
            <c:strRef>
              <c:f>'ankesa te zgjidhura'!$D$2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'ankesa te zgjidhura'!$A$3:$A$13</c:f>
              <c:strCache/>
            </c:strRef>
          </c:cat>
          <c:val>
            <c:numRef>
              <c:f>'ankesa te zgjidhura'!$D$3:$D$13</c:f>
              <c:numCache/>
            </c:numRef>
          </c:val>
        </c:ser>
        <c:axId val="2059017"/>
        <c:axId val="18531154"/>
      </c:barChart>
      <c:catAx>
        <c:axId val="205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Method of complaints settlement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31154"/>
        <c:crosses val="autoZero"/>
        <c:auto val="1"/>
        <c:lblOffset val="100"/>
        <c:tickLblSkip val="1"/>
        <c:noMultiLvlLbl val="0"/>
      </c:catAx>
      <c:valAx>
        <c:axId val="18531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No. of settled complaints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9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5"/>
          <c:y val="0.4695"/>
          <c:w val="0.062"/>
          <c:h val="0.1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47625</xdr:rowOff>
    </xdr:from>
    <xdr:to>
      <xdr:col>12</xdr:col>
      <xdr:colOff>57150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5353050" y="47625"/>
        <a:ext cx="3181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0</xdr:row>
      <xdr:rowOff>57150</xdr:rowOff>
    </xdr:from>
    <xdr:to>
      <xdr:col>17</xdr:col>
      <xdr:colOff>152400</xdr:colOff>
      <xdr:row>14</xdr:row>
      <xdr:rowOff>133350</xdr:rowOff>
    </xdr:to>
    <xdr:graphicFrame>
      <xdr:nvGraphicFramePr>
        <xdr:cNvPr id="2" name="Chart 2"/>
        <xdr:cNvGraphicFramePr/>
      </xdr:nvGraphicFramePr>
      <xdr:xfrm>
        <a:off x="8667750" y="57150"/>
        <a:ext cx="3009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15</xdr:row>
      <xdr:rowOff>152400</xdr:rowOff>
    </xdr:from>
    <xdr:to>
      <xdr:col>17</xdr:col>
      <xdr:colOff>152400</xdr:colOff>
      <xdr:row>42</xdr:row>
      <xdr:rowOff>152400</xdr:rowOff>
    </xdr:to>
    <xdr:graphicFrame>
      <xdr:nvGraphicFramePr>
        <xdr:cNvPr id="3" name="Chart 3"/>
        <xdr:cNvGraphicFramePr/>
      </xdr:nvGraphicFramePr>
      <xdr:xfrm>
        <a:off x="5381625" y="3009900"/>
        <a:ext cx="6296025" cy="514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11</xdr:row>
      <xdr:rowOff>0</xdr:rowOff>
    </xdr:from>
    <xdr:to>
      <xdr:col>18</xdr:col>
      <xdr:colOff>552450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4048125" y="2095500"/>
        <a:ext cx="86391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</xdr:rowOff>
    </xdr:from>
    <xdr:to>
      <xdr:col>17</xdr:col>
      <xdr:colOff>314325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648200" y="200025"/>
        <a:ext cx="76009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26.57421875" style="0" customWidth="1"/>
  </cols>
  <sheetData>
    <row r="1" s="3" customFormat="1" ht="15">
      <c r="A1" s="3" t="s">
        <v>29</v>
      </c>
    </row>
    <row r="2" spans="1:3" s="3" customFormat="1" ht="15">
      <c r="A2" s="2" t="s">
        <v>27</v>
      </c>
      <c r="B2" s="2">
        <v>2014</v>
      </c>
      <c r="C2" s="8"/>
    </row>
    <row r="3" spans="1:3" ht="15">
      <c r="A3" s="2" t="s">
        <v>30</v>
      </c>
      <c r="B3" s="1">
        <v>166</v>
      </c>
      <c r="C3" s="5"/>
    </row>
    <row r="4" spans="1:3" ht="15">
      <c r="A4" s="9" t="s">
        <v>35</v>
      </c>
      <c r="B4" s="10">
        <v>86</v>
      </c>
      <c r="C4" s="5"/>
    </row>
    <row r="5" spans="1:3" ht="15">
      <c r="A5" s="9" t="s">
        <v>28</v>
      </c>
      <c r="B5" s="10">
        <v>80</v>
      </c>
      <c r="C5" s="5"/>
    </row>
    <row r="6" spans="1:3" ht="15">
      <c r="A6" s="2" t="s">
        <v>31</v>
      </c>
      <c r="B6" s="1">
        <v>6</v>
      </c>
      <c r="C6" s="5"/>
    </row>
    <row r="7" spans="1:3" s="3" customFormat="1" ht="15">
      <c r="A7" s="2" t="s">
        <v>0</v>
      </c>
      <c r="B7" s="2">
        <v>172</v>
      </c>
      <c r="C7" s="8"/>
    </row>
    <row r="8" ht="15">
      <c r="A8" s="7" t="s">
        <v>25</v>
      </c>
    </row>
    <row r="9" ht="15">
      <c r="A9" s="7" t="s">
        <v>26</v>
      </c>
    </row>
    <row r="10" ht="15">
      <c r="A10" s="6"/>
    </row>
    <row r="12" s="3" customFormat="1" ht="15">
      <c r="A12" s="3" t="s">
        <v>1</v>
      </c>
    </row>
    <row r="13" spans="1:2" s="3" customFormat="1" ht="15">
      <c r="A13" s="2" t="s">
        <v>2</v>
      </c>
      <c r="B13" s="2">
        <v>2014</v>
      </c>
    </row>
    <row r="14" spans="1:2" ht="15">
      <c r="A14" s="2" t="s">
        <v>3</v>
      </c>
      <c r="B14" s="1">
        <v>8</v>
      </c>
    </row>
    <row r="15" spans="1:2" ht="15">
      <c r="A15" s="2" t="s">
        <v>4</v>
      </c>
      <c r="B15" s="1">
        <v>164</v>
      </c>
    </row>
    <row r="16" spans="1:2" ht="15">
      <c r="A16" s="2" t="s">
        <v>32</v>
      </c>
      <c r="B16" s="1">
        <v>3</v>
      </c>
    </row>
    <row r="17" spans="1:2" ht="15">
      <c r="A17" s="2" t="s">
        <v>5</v>
      </c>
      <c r="B17" s="1">
        <v>8</v>
      </c>
    </row>
    <row r="18" spans="1:2" ht="15">
      <c r="A18" s="2" t="s">
        <v>6</v>
      </c>
      <c r="B18" s="1">
        <v>1</v>
      </c>
    </row>
    <row r="19" spans="1:2" ht="15">
      <c r="A19" s="2" t="s">
        <v>7</v>
      </c>
      <c r="B19" s="1">
        <v>1</v>
      </c>
    </row>
    <row r="20" spans="1:2" ht="15">
      <c r="A20" s="2" t="s">
        <v>8</v>
      </c>
      <c r="B20" s="1">
        <v>3</v>
      </c>
    </row>
    <row r="21" spans="1:2" ht="15">
      <c r="A21" s="2" t="s">
        <v>9</v>
      </c>
      <c r="B21" s="1">
        <v>43</v>
      </c>
    </row>
    <row r="22" spans="1:2" ht="15">
      <c r="A22" s="2" t="s">
        <v>10</v>
      </c>
      <c r="B22" s="1">
        <v>5</v>
      </c>
    </row>
    <row r="23" spans="1:2" ht="15">
      <c r="A23" s="2" t="s">
        <v>11</v>
      </c>
      <c r="B23" s="1">
        <v>20</v>
      </c>
    </row>
    <row r="24" spans="1:2" ht="15">
      <c r="A24" s="2" t="s">
        <v>12</v>
      </c>
      <c r="B24" s="1">
        <v>9</v>
      </c>
    </row>
    <row r="25" spans="1:2" ht="15">
      <c r="A25" s="2" t="s">
        <v>13</v>
      </c>
      <c r="B25" s="1">
        <v>9</v>
      </c>
    </row>
    <row r="26" spans="1:2" ht="15">
      <c r="A26" s="2" t="s">
        <v>14</v>
      </c>
      <c r="B26" s="1">
        <v>1</v>
      </c>
    </row>
    <row r="27" spans="1:2" ht="15">
      <c r="A27" s="2" t="s">
        <v>15</v>
      </c>
      <c r="B27" s="1">
        <v>5</v>
      </c>
    </row>
    <row r="28" spans="1:2" ht="15">
      <c r="A28" s="2" t="s">
        <v>16</v>
      </c>
      <c r="B28" s="1">
        <v>6</v>
      </c>
    </row>
    <row r="29" spans="1:2" ht="15">
      <c r="A29" s="2" t="s">
        <v>17</v>
      </c>
      <c r="B29" s="1">
        <v>2</v>
      </c>
    </row>
    <row r="30" spans="1:2" ht="15">
      <c r="A30" s="2" t="s">
        <v>18</v>
      </c>
      <c r="B30" s="1">
        <v>1</v>
      </c>
    </row>
    <row r="31" spans="1:2" ht="15">
      <c r="A31" s="2" t="s">
        <v>19</v>
      </c>
      <c r="B31" s="1">
        <v>5</v>
      </c>
    </row>
    <row r="32" spans="1:2" ht="15">
      <c r="A32" s="2" t="s">
        <v>20</v>
      </c>
      <c r="B32" s="1">
        <v>17</v>
      </c>
    </row>
    <row r="33" spans="1:2" ht="15">
      <c r="A33" s="2" t="s">
        <v>21</v>
      </c>
      <c r="B33" s="1">
        <v>1</v>
      </c>
    </row>
    <row r="34" spans="1:2" ht="15">
      <c r="A34" s="2" t="s">
        <v>22</v>
      </c>
      <c r="B34" s="1">
        <v>19</v>
      </c>
    </row>
    <row r="35" spans="1:2" ht="15">
      <c r="A35" s="2" t="s">
        <v>23</v>
      </c>
      <c r="B35" s="1">
        <v>4</v>
      </c>
    </row>
    <row r="36" spans="1:2" ht="15">
      <c r="A36" s="2" t="s">
        <v>24</v>
      </c>
      <c r="B36" s="1">
        <v>31</v>
      </c>
    </row>
    <row r="37" spans="1:2" s="3" customFormat="1" ht="15">
      <c r="A37" s="2" t="s">
        <v>0</v>
      </c>
      <c r="B37" s="2">
        <f>SUM(B14:B36)</f>
        <v>366</v>
      </c>
    </row>
    <row r="38" ht="15">
      <c r="A38" s="7" t="s">
        <v>25</v>
      </c>
    </row>
    <row r="39" ht="15">
      <c r="A39" s="7" t="s">
        <v>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7">
      <selection activeCell="A34" sqref="A1:IV65536"/>
    </sheetView>
  </sheetViews>
  <sheetFormatPr defaultColWidth="9.140625" defaultRowHeight="15"/>
  <cols>
    <col min="1" max="1" width="26.57421875" style="0" customWidth="1"/>
  </cols>
  <sheetData>
    <row r="1" s="3" customFormat="1" ht="15">
      <c r="A1" s="3" t="s">
        <v>33</v>
      </c>
    </row>
    <row r="2" spans="1:5" s="3" customFormat="1" ht="15">
      <c r="A2" s="2" t="s">
        <v>27</v>
      </c>
      <c r="B2" s="2">
        <v>2012</v>
      </c>
      <c r="C2" s="2">
        <v>2013</v>
      </c>
      <c r="D2" s="2">
        <v>2014</v>
      </c>
      <c r="E2" s="8"/>
    </row>
    <row r="3" spans="1:5" ht="15">
      <c r="A3" s="2" t="s">
        <v>34</v>
      </c>
      <c r="B3" s="1">
        <v>84</v>
      </c>
      <c r="C3" s="1">
        <v>149</v>
      </c>
      <c r="D3" s="1">
        <v>166</v>
      </c>
      <c r="E3" s="5"/>
    </row>
    <row r="4" spans="1:5" ht="15">
      <c r="A4" s="9" t="s">
        <v>35</v>
      </c>
      <c r="B4" s="10">
        <v>44</v>
      </c>
      <c r="C4" s="10">
        <v>96</v>
      </c>
      <c r="D4" s="10">
        <v>86</v>
      </c>
      <c r="E4" s="5"/>
    </row>
    <row r="5" spans="1:5" ht="15">
      <c r="A5" s="9" t="s">
        <v>28</v>
      </c>
      <c r="B5" s="10">
        <v>40</v>
      </c>
      <c r="C5" s="10">
        <v>53</v>
      </c>
      <c r="D5" s="10">
        <v>80</v>
      </c>
      <c r="E5" s="5"/>
    </row>
    <row r="6" spans="1:5" ht="15">
      <c r="A6" s="2" t="s">
        <v>36</v>
      </c>
      <c r="B6" s="1">
        <v>9</v>
      </c>
      <c r="C6" s="1">
        <v>17</v>
      </c>
      <c r="D6" s="1">
        <v>6</v>
      </c>
      <c r="E6" s="5"/>
    </row>
    <row r="7" spans="1:5" s="3" customFormat="1" ht="15">
      <c r="A7" s="2" t="s">
        <v>0</v>
      </c>
      <c r="B7" s="2">
        <f>B3+B6</f>
        <v>93</v>
      </c>
      <c r="C7" s="2">
        <v>166</v>
      </c>
      <c r="D7" s="2">
        <v>172</v>
      </c>
      <c r="E7" s="8"/>
    </row>
    <row r="8" ht="15">
      <c r="A8" s="7" t="s">
        <v>25</v>
      </c>
    </row>
    <row r="9" ht="15">
      <c r="A9" s="7" t="s">
        <v>26</v>
      </c>
    </row>
    <row r="10" ht="15">
      <c r="A10" s="6"/>
    </row>
    <row r="12" s="3" customFormat="1" ht="15">
      <c r="A12" s="3" t="s">
        <v>37</v>
      </c>
    </row>
    <row r="13" spans="1:4" s="3" customFormat="1" ht="15">
      <c r="A13" s="2" t="s">
        <v>2</v>
      </c>
      <c r="B13" s="2">
        <v>2012</v>
      </c>
      <c r="C13" s="2">
        <v>2013</v>
      </c>
      <c r="D13" s="2">
        <v>2014</v>
      </c>
    </row>
    <row r="14" spans="1:4" ht="15">
      <c r="A14" s="2" t="s">
        <v>3</v>
      </c>
      <c r="B14" s="1">
        <v>2</v>
      </c>
      <c r="C14" s="1">
        <v>5</v>
      </c>
      <c r="D14" s="1">
        <v>8</v>
      </c>
    </row>
    <row r="15" spans="1:4" ht="15">
      <c r="A15" s="2" t="s">
        <v>4</v>
      </c>
      <c r="B15" s="1">
        <v>36</v>
      </c>
      <c r="C15" s="1">
        <v>149</v>
      </c>
      <c r="D15" s="1">
        <v>164</v>
      </c>
    </row>
    <row r="16" spans="1:4" ht="15">
      <c r="A16" s="2" t="s">
        <v>32</v>
      </c>
      <c r="B16" s="1">
        <v>0</v>
      </c>
      <c r="C16" s="1">
        <v>1</v>
      </c>
      <c r="D16" s="1">
        <v>3</v>
      </c>
    </row>
    <row r="17" spans="1:4" ht="15">
      <c r="A17" s="2" t="s">
        <v>5</v>
      </c>
      <c r="B17" s="1">
        <v>3</v>
      </c>
      <c r="C17" s="1">
        <v>0</v>
      </c>
      <c r="D17" s="1">
        <v>8</v>
      </c>
    </row>
    <row r="18" spans="1:4" ht="15">
      <c r="A18" s="2" t="s">
        <v>6</v>
      </c>
      <c r="B18" s="1">
        <v>0</v>
      </c>
      <c r="C18" s="1">
        <v>0</v>
      </c>
      <c r="D18" s="1">
        <v>1</v>
      </c>
    </row>
    <row r="19" spans="1:4" ht="15">
      <c r="A19" s="2" t="s">
        <v>7</v>
      </c>
      <c r="B19" s="1">
        <v>0</v>
      </c>
      <c r="C19" s="1">
        <v>0</v>
      </c>
      <c r="D19" s="1">
        <v>1</v>
      </c>
    </row>
    <row r="20" spans="1:4" ht="15">
      <c r="A20" s="2" t="s">
        <v>8</v>
      </c>
      <c r="B20" s="1">
        <v>7</v>
      </c>
      <c r="C20" s="1">
        <v>7</v>
      </c>
      <c r="D20" s="1">
        <v>3</v>
      </c>
    </row>
    <row r="21" spans="1:4" ht="15">
      <c r="A21" s="2" t="s">
        <v>9</v>
      </c>
      <c r="B21" s="1">
        <v>3</v>
      </c>
      <c r="C21" s="1">
        <v>22</v>
      </c>
      <c r="D21" s="1">
        <v>43</v>
      </c>
    </row>
    <row r="22" spans="1:4" ht="15">
      <c r="A22" s="2" t="s">
        <v>10</v>
      </c>
      <c r="B22" s="1">
        <v>0</v>
      </c>
      <c r="C22" s="1">
        <v>1</v>
      </c>
      <c r="D22" s="1">
        <v>5</v>
      </c>
    </row>
    <row r="23" spans="1:4" ht="15">
      <c r="A23" s="2" t="s">
        <v>11</v>
      </c>
      <c r="B23" s="1">
        <v>16</v>
      </c>
      <c r="C23" s="1">
        <v>8</v>
      </c>
      <c r="D23" s="1">
        <v>20</v>
      </c>
    </row>
    <row r="24" spans="1:4" ht="15">
      <c r="A24" s="2" t="s">
        <v>12</v>
      </c>
      <c r="B24" s="1">
        <v>0</v>
      </c>
      <c r="C24" s="1">
        <v>1</v>
      </c>
      <c r="D24" s="1">
        <v>9</v>
      </c>
    </row>
    <row r="25" spans="1:4" ht="15">
      <c r="A25" s="2" t="s">
        <v>13</v>
      </c>
      <c r="B25" s="1">
        <v>1</v>
      </c>
      <c r="C25" s="1">
        <v>0</v>
      </c>
      <c r="D25" s="1">
        <v>9</v>
      </c>
    </row>
    <row r="26" spans="1:4" ht="15">
      <c r="A26" s="2" t="s">
        <v>14</v>
      </c>
      <c r="B26" s="1">
        <v>0</v>
      </c>
      <c r="C26" s="1">
        <v>1</v>
      </c>
      <c r="D26" s="1">
        <v>1</v>
      </c>
    </row>
    <row r="27" spans="1:4" ht="15">
      <c r="A27" s="2" t="s">
        <v>15</v>
      </c>
      <c r="B27" s="1">
        <v>3</v>
      </c>
      <c r="C27" s="1">
        <v>4</v>
      </c>
      <c r="D27" s="1">
        <v>5</v>
      </c>
    </row>
    <row r="28" spans="1:4" ht="15">
      <c r="A28" s="2" t="s">
        <v>16</v>
      </c>
      <c r="B28" s="1">
        <v>0</v>
      </c>
      <c r="C28" s="1">
        <v>0</v>
      </c>
      <c r="D28" s="1">
        <v>6</v>
      </c>
    </row>
    <row r="29" spans="1:4" ht="15">
      <c r="A29" s="2" t="s">
        <v>17</v>
      </c>
      <c r="B29" s="1">
        <v>0</v>
      </c>
      <c r="C29" s="1">
        <v>0</v>
      </c>
      <c r="D29" s="1">
        <v>2</v>
      </c>
    </row>
    <row r="30" spans="1:4" ht="15">
      <c r="A30" s="2" t="s">
        <v>38</v>
      </c>
      <c r="B30" s="1">
        <v>0</v>
      </c>
      <c r="C30" s="1">
        <v>0</v>
      </c>
      <c r="D30" s="1">
        <v>1</v>
      </c>
    </row>
    <row r="31" spans="1:4" ht="15">
      <c r="A31" s="2" t="s">
        <v>19</v>
      </c>
      <c r="B31" s="1">
        <v>2</v>
      </c>
      <c r="C31" s="1">
        <v>2</v>
      </c>
      <c r="D31" s="1">
        <v>5</v>
      </c>
    </row>
    <row r="32" spans="1:4" ht="15">
      <c r="A32" s="2" t="s">
        <v>20</v>
      </c>
      <c r="B32" s="1">
        <v>0</v>
      </c>
      <c r="C32" s="1">
        <v>11</v>
      </c>
      <c r="D32" s="1">
        <v>17</v>
      </c>
    </row>
    <row r="33" spans="1:4" ht="15">
      <c r="A33" s="2" t="s">
        <v>21</v>
      </c>
      <c r="B33" s="1">
        <v>5</v>
      </c>
      <c r="C33" s="1">
        <v>0</v>
      </c>
      <c r="D33" s="1">
        <v>1</v>
      </c>
    </row>
    <row r="34" spans="1:4" ht="15">
      <c r="A34" s="2" t="s">
        <v>22</v>
      </c>
      <c r="B34" s="1">
        <v>19</v>
      </c>
      <c r="C34" s="1">
        <v>23</v>
      </c>
      <c r="D34" s="1">
        <v>19</v>
      </c>
    </row>
    <row r="35" spans="1:4" ht="15">
      <c r="A35" s="2" t="s">
        <v>23</v>
      </c>
      <c r="B35" s="1">
        <v>0</v>
      </c>
      <c r="C35" s="1">
        <v>1</v>
      </c>
      <c r="D35" s="1">
        <v>4</v>
      </c>
    </row>
    <row r="36" spans="1:4" ht="15">
      <c r="A36" s="2" t="s">
        <v>39</v>
      </c>
      <c r="B36" s="1">
        <v>0</v>
      </c>
      <c r="C36" s="1">
        <v>0</v>
      </c>
      <c r="D36" s="1">
        <v>0</v>
      </c>
    </row>
    <row r="37" spans="1:4" ht="15">
      <c r="A37" s="2" t="s">
        <v>24</v>
      </c>
      <c r="B37" s="1">
        <v>0</v>
      </c>
      <c r="C37" s="1">
        <v>10</v>
      </c>
      <c r="D37" s="1">
        <v>31</v>
      </c>
    </row>
    <row r="38" spans="1:4" ht="15">
      <c r="A38" s="2" t="s">
        <v>40</v>
      </c>
      <c r="B38" s="1">
        <v>6</v>
      </c>
      <c r="C38" s="1">
        <v>7</v>
      </c>
      <c r="D38" s="1">
        <v>0</v>
      </c>
    </row>
    <row r="39" spans="1:4" s="3" customFormat="1" ht="15">
      <c r="A39" s="2" t="s">
        <v>0</v>
      </c>
      <c r="B39" s="2">
        <f>SUM(B14:B38)</f>
        <v>103</v>
      </c>
      <c r="C39" s="2">
        <f>SUM(C14:C38)</f>
        <v>253</v>
      </c>
      <c r="D39" s="2">
        <f>SUM(D14:D38)</f>
        <v>366</v>
      </c>
    </row>
    <row r="40" ht="15">
      <c r="A40" s="7" t="s">
        <v>25</v>
      </c>
    </row>
    <row r="41" ht="15">
      <c r="A41" s="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4" sqref="A1:IV65536"/>
    </sheetView>
  </sheetViews>
  <sheetFormatPr defaultColWidth="9.140625" defaultRowHeight="15"/>
  <cols>
    <col min="1" max="1" width="32.7109375" style="3" bestFit="1" customWidth="1"/>
  </cols>
  <sheetData>
    <row r="1" s="3" customFormat="1" ht="15">
      <c r="A1" s="3" t="s">
        <v>41</v>
      </c>
    </row>
    <row r="2" spans="1:4" s="3" customFormat="1" ht="15">
      <c r="A2" s="2" t="s">
        <v>42</v>
      </c>
      <c r="B2" s="2">
        <v>2012</v>
      </c>
      <c r="C2" s="2">
        <v>2013</v>
      </c>
      <c r="D2" s="2">
        <v>2014</v>
      </c>
    </row>
    <row r="3" spans="1:4" ht="15">
      <c r="A3" s="2" t="s">
        <v>43</v>
      </c>
      <c r="B3" s="4">
        <f>8.67%*83</f>
        <v>7.1960999999999995</v>
      </c>
      <c r="C3" s="1">
        <v>14</v>
      </c>
      <c r="D3" s="1">
        <v>5</v>
      </c>
    </row>
    <row r="4" spans="1:4" ht="15">
      <c r="A4" s="2" t="s">
        <v>53</v>
      </c>
      <c r="B4" s="4">
        <f>17.41%*83</f>
        <v>14.4503</v>
      </c>
      <c r="C4" s="1">
        <v>2</v>
      </c>
      <c r="D4" s="1">
        <v>1</v>
      </c>
    </row>
    <row r="5" spans="1:4" ht="15">
      <c r="A5" s="2" t="s">
        <v>44</v>
      </c>
      <c r="B5" s="4">
        <f>30.45%*83</f>
        <v>25.2735</v>
      </c>
      <c r="C5" s="1">
        <v>19</v>
      </c>
      <c r="D5" s="1">
        <v>27</v>
      </c>
    </row>
    <row r="6" spans="1:4" ht="15">
      <c r="A6" s="2" t="s">
        <v>45</v>
      </c>
      <c r="B6" s="4">
        <f>43.47%*83</f>
        <v>36.080099999999995</v>
      </c>
      <c r="C6" s="1">
        <v>39</v>
      </c>
      <c r="D6" s="1">
        <v>115</v>
      </c>
    </row>
    <row r="7" spans="1:4" ht="15">
      <c r="A7" s="2" t="s">
        <v>46</v>
      </c>
      <c r="B7" s="4">
        <v>0</v>
      </c>
      <c r="C7" s="1">
        <v>15</v>
      </c>
      <c r="D7" s="1">
        <v>0</v>
      </c>
    </row>
    <row r="8" spans="1:4" ht="15">
      <c r="A8" s="2" t="s">
        <v>47</v>
      </c>
      <c r="B8" s="4">
        <v>0</v>
      </c>
      <c r="C8" s="1">
        <v>7</v>
      </c>
      <c r="D8" s="1">
        <v>3</v>
      </c>
    </row>
    <row r="9" spans="1:4" ht="15">
      <c r="A9" s="2" t="s">
        <v>48</v>
      </c>
      <c r="B9" s="4">
        <v>0</v>
      </c>
      <c r="C9" s="1">
        <v>26</v>
      </c>
      <c r="D9" s="1">
        <v>43</v>
      </c>
    </row>
    <row r="10" spans="1:4" ht="15">
      <c r="A10" s="2" t="s">
        <v>49</v>
      </c>
      <c r="B10" s="4">
        <v>0</v>
      </c>
      <c r="C10" s="1">
        <v>10</v>
      </c>
      <c r="D10" s="1">
        <v>12</v>
      </c>
    </row>
    <row r="11" spans="1:4" ht="15">
      <c r="A11" s="2" t="s">
        <v>50</v>
      </c>
      <c r="B11" s="4">
        <v>0</v>
      </c>
      <c r="C11" s="1">
        <v>3</v>
      </c>
      <c r="D11" s="1">
        <v>3</v>
      </c>
    </row>
    <row r="12" spans="1:4" ht="15">
      <c r="A12" s="2" t="s">
        <v>51</v>
      </c>
      <c r="B12" s="4">
        <v>0</v>
      </c>
      <c r="C12" s="1">
        <v>0</v>
      </c>
      <c r="D12" s="1">
        <v>0</v>
      </c>
    </row>
    <row r="13" spans="1:4" ht="15">
      <c r="A13" s="2" t="s">
        <v>52</v>
      </c>
      <c r="B13" s="4">
        <v>0</v>
      </c>
      <c r="C13" s="1">
        <v>0</v>
      </c>
      <c r="D13" s="1">
        <v>0</v>
      </c>
    </row>
    <row r="14" spans="1:4" ht="15">
      <c r="A14" s="2" t="s">
        <v>0</v>
      </c>
      <c r="B14" s="2">
        <f>SUM(B3:B11)</f>
        <v>83</v>
      </c>
      <c r="C14" s="2">
        <f>SUM(C3:C11)</f>
        <v>135</v>
      </c>
      <c r="D14" s="2">
        <f>SUM(D3:D11)</f>
        <v>209</v>
      </c>
    </row>
    <row r="15" ht="15">
      <c r="A15" s="7" t="s">
        <v>25</v>
      </c>
    </row>
    <row r="16" ht="15">
      <c r="A16" s="7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2015-11-28T17:51:54Z</dcterms:modified>
  <cp:category/>
  <cp:version/>
  <cp:contentType/>
  <cp:contentStatus/>
</cp:coreProperties>
</file>