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7875" activeTab="2"/>
  </bookViews>
  <sheets>
    <sheet name="Auditimi Komp. Lidhur (detaje)" sheetId="1" r:id="rId1"/>
    <sheet name="Auditi i Kompanive te Lidhura" sheetId="2" r:id="rId2"/>
    <sheet name="sipas Shoqerive te Auditimit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<sst xmlns="http://schemas.openxmlformats.org/spreadsheetml/2006/main" count="232" uniqueCount="143">
  <si>
    <t>Nr.</t>
  </si>
  <si>
    <t>Tirane</t>
  </si>
  <si>
    <t>Gjirokaster</t>
  </si>
  <si>
    <t>Tepelenë</t>
  </si>
  <si>
    <t>Përmet</t>
  </si>
  <si>
    <t xml:space="preserve">Dibër, </t>
  </si>
  <si>
    <t>Sarandë</t>
  </si>
  <si>
    <t>Lezhe</t>
  </si>
  <si>
    <t>Mamurras,</t>
  </si>
  <si>
    <t>Laç</t>
  </si>
  <si>
    <t>Rrëshen</t>
  </si>
  <si>
    <t>Shkoder</t>
  </si>
  <si>
    <t>Koplik</t>
  </si>
  <si>
    <t>Pukë</t>
  </si>
  <si>
    <t>Elbasan</t>
  </si>
  <si>
    <t>Librazhd</t>
  </si>
  <si>
    <t>Prrenjas</t>
  </si>
  <si>
    <t>Peqin</t>
  </si>
  <si>
    <t>Gramsh</t>
  </si>
  <si>
    <t>Cërrik</t>
  </si>
  <si>
    <t>Kamez</t>
  </si>
  <si>
    <t>Kavajë</t>
  </si>
  <si>
    <t>Vorë</t>
  </si>
  <si>
    <t>Fier</t>
  </si>
  <si>
    <t>Patos</t>
  </si>
  <si>
    <t>Ballsh</t>
  </si>
  <si>
    <t>Divjake</t>
  </si>
  <si>
    <t>Lushnje</t>
  </si>
  <si>
    <t>Roskovec</t>
  </si>
  <si>
    <t>Durres</t>
  </si>
  <si>
    <t>Fushe Kruje</t>
  </si>
  <si>
    <t>Shijak</t>
  </si>
  <si>
    <t>Krujë</t>
  </si>
  <si>
    <t>Berat</t>
  </si>
  <si>
    <t xml:space="preserve">Ura Vajgurore </t>
  </si>
  <si>
    <t>Çorovodë</t>
  </si>
  <si>
    <t>Kuçovë</t>
  </si>
  <si>
    <t>Korçë</t>
  </si>
  <si>
    <t>Ersekë</t>
  </si>
  <si>
    <t>Bilisht</t>
  </si>
  <si>
    <t>Maliq</t>
  </si>
  <si>
    <t>Pogradec</t>
  </si>
  <si>
    <t>Tropojë</t>
  </si>
  <si>
    <t>Kukës</t>
  </si>
  <si>
    <t>Krumë</t>
  </si>
  <si>
    <t>Burrel</t>
  </si>
  <si>
    <t>Peshkopi</t>
  </si>
  <si>
    <t>Bulqizë</t>
  </si>
  <si>
    <t>Vlorë</t>
  </si>
  <si>
    <t>Delvinë</t>
  </si>
  <si>
    <t>Himarë</t>
  </si>
  <si>
    <t>Burimi: QKB</t>
  </si>
  <si>
    <t>KPMG</t>
  </si>
  <si>
    <t>Deloitte</t>
  </si>
  <si>
    <t>PWC</t>
  </si>
  <si>
    <t>E&amp;Y</t>
  </si>
  <si>
    <t>Ernst &amp; Young</t>
  </si>
  <si>
    <t>Nr. i Audit.</t>
  </si>
  <si>
    <t>Here</t>
  </si>
  <si>
    <t xml:space="preserve">Emri i Shoqerise se Auditimit  </t>
  </si>
  <si>
    <t>Raiffeisen Invest</t>
  </si>
  <si>
    <t>Raiffeisen Leasing</t>
  </si>
  <si>
    <t>DV-Albtourist Hoteliers*</t>
  </si>
  <si>
    <t>Saudi Brothers Commercial Company*</t>
  </si>
  <si>
    <t xml:space="preserve">Tirana Leasing </t>
  </si>
  <si>
    <t>Tranzit</t>
  </si>
  <si>
    <t>E D R O</t>
  </si>
  <si>
    <t>Unioni Shqiptar Kursim Kredi</t>
  </si>
  <si>
    <t>AK - Invest</t>
  </si>
  <si>
    <t>A.F.C.</t>
  </si>
  <si>
    <t>PRIMA</t>
  </si>
  <si>
    <t>Credins Invest</t>
  </si>
  <si>
    <t>Credins Leasing</t>
  </si>
  <si>
    <t>Regjistri Shqiptar i Titujve ALREG </t>
  </si>
  <si>
    <t>Sogelease Albania</t>
  </si>
  <si>
    <t>Tabela 2: Audtimi Ligjor i Kompanive të Lidhura me Bankat e Nivelit te Dyte sipas Shoqerive te Auditimit ne periudhen 2007-2016</t>
  </si>
  <si>
    <t>A&amp;E Aud.</t>
  </si>
  <si>
    <t>individ</t>
  </si>
  <si>
    <t>IRS F-A</t>
  </si>
  <si>
    <t>Mazars</t>
  </si>
  <si>
    <t>ASIE</t>
  </si>
  <si>
    <t>nHCapit.</t>
  </si>
  <si>
    <t>InterBBK</t>
  </si>
  <si>
    <t>Kontalba</t>
  </si>
  <si>
    <t>ELB</t>
  </si>
  <si>
    <t>KMPG</t>
  </si>
  <si>
    <t>likuiduar ne 2016</t>
  </si>
  <si>
    <t>edhe pse themeluar ne 2009</t>
  </si>
  <si>
    <t>Individet</t>
  </si>
  <si>
    <t>Nr. i viteve te Audituara</t>
  </si>
  <si>
    <t>Pa info</t>
  </si>
  <si>
    <t>Ne proces likuidimi qe ne 2009</t>
  </si>
  <si>
    <t>themeluar qe ne 2009</t>
  </si>
  <si>
    <t>individet e kane audituar kur ishte fond pensionesh</t>
  </si>
  <si>
    <t>Nr. Kompanive lidhur me Bankat</t>
  </si>
  <si>
    <t>Nr. i Kompanive te lidhura me Bankat</t>
  </si>
  <si>
    <t>SH.A</t>
  </si>
  <si>
    <t>Te Tjera</t>
  </si>
  <si>
    <t>Lloji i Subjekteve</t>
  </si>
  <si>
    <t>Individet EKA</t>
  </si>
  <si>
    <t>Vitet e Auditeve</t>
  </si>
  <si>
    <t>Individ EKA</t>
  </si>
  <si>
    <t>Nr. Komp. te Lidhura</t>
  </si>
  <si>
    <t>ASIE shpk</t>
  </si>
  <si>
    <t>KPMG Albania</t>
  </si>
  <si>
    <t>Deliotte Albania</t>
  </si>
  <si>
    <t>PWC Albania</t>
  </si>
  <si>
    <t>IRS Finance-Auditim shpk</t>
  </si>
  <si>
    <t>A&amp;E Auditing shpk</t>
  </si>
  <si>
    <t>Mazars shpk</t>
  </si>
  <si>
    <t>ELB shpk</t>
  </si>
  <si>
    <t>nHCapital shpk</t>
  </si>
  <si>
    <t>Kontalba Auditing shpk</t>
  </si>
  <si>
    <t>Inter BBB-Auditing shpk</t>
  </si>
  <si>
    <t>Individe EKA</t>
  </si>
  <si>
    <t>Shpjegime</t>
  </si>
  <si>
    <t>Tabela 1: Audtimi Ligjor i Kompanive te Lidhura me Bankat e Nivelit te Dyte ne periudhën 2007-2016</t>
  </si>
  <si>
    <t>Emri i Kompanisë se Lidhur me Bankat</t>
  </si>
  <si>
    <t>përthith ne 2015</t>
  </si>
  <si>
    <t>themeluar ne 2009 - përthithur ne 2012</t>
  </si>
  <si>
    <t>*janë Sh.P.K dhe nuk kane detyrimin për auditim ligjor</t>
  </si>
  <si>
    <t>Vijimësia e Auditimit</t>
  </si>
  <si>
    <t>7 auditime te një-pas-njëshme</t>
  </si>
  <si>
    <t>6 auditime te një-pas-njëshme</t>
  </si>
  <si>
    <t>5 auditive te një-pas-njëshme</t>
  </si>
  <si>
    <t>4 auditime te një-pas-njëshme</t>
  </si>
  <si>
    <t>3 auditime te një-pas-njëshme</t>
  </si>
  <si>
    <t>2 auditime te një-pas-njëshme</t>
  </si>
  <si>
    <t>1 auditim i një-pas-njëshme</t>
  </si>
  <si>
    <t>Nr. i Shoqërive Audituese</t>
  </si>
  <si>
    <t>Asnjë Shoqëri Auditimi</t>
  </si>
  <si>
    <t>Auditim nga 1 Shoqëri Audituese</t>
  </si>
  <si>
    <t>Audutim nga 2 Shoqëri Audituese</t>
  </si>
  <si>
    <t>Auditim nga 3 Shoqëri Audituese</t>
  </si>
  <si>
    <t>Asnjë Auditim</t>
  </si>
  <si>
    <t>Shoqëri Audituese</t>
  </si>
  <si>
    <t>Shoqëri Auditimi + Individë</t>
  </si>
  <si>
    <t>Tabela 2: Audtimi Ligjor i Kompanive të Lidhura me Bankat e Nivelit te Dyte ne periudhën 2007-2016</t>
  </si>
  <si>
    <t>Nr. Shoqërive Audituese</t>
  </si>
  <si>
    <t>individët e kane audituar kur ishte fond pensionesh</t>
  </si>
  <si>
    <t>është themeluar ne 2016</t>
  </si>
  <si>
    <t>është themeluar ne 2009 dhe përthithur ne 2012</t>
  </si>
  <si>
    <t>Shoqëri Auditi</t>
  </si>
</sst>
</file>

<file path=xl/styles.xml><?xml version="1.0" encoding="utf-8"?>
<styleSheet xmlns="http://schemas.openxmlformats.org/spreadsheetml/2006/main">
  <numFmts count="1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_);\([$€-2]\ #,##0\)"/>
    <numFmt numFmtId="173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0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44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0" fillId="0" borderId="12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3" fontId="0" fillId="0" borderId="0" xfId="59" applyNumberFormat="1" applyFont="1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1" fontId="0" fillId="36" borderId="10" xfId="42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6" fillId="0" borderId="10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4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Vijimësia me te njëjtën Shoqëri Audituese për Kompanitë e Lidhura me Bankat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2007-2016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97"/>
          <c:w val="0.96275"/>
          <c:h val="0.673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'Auditi i Kompanive te Lidhura'!$B$29:$B$35</c:f>
              <c:strCache/>
            </c:strRef>
          </c:cat>
          <c:val>
            <c:numRef>
              <c:f>'Auditi i Kompanive te Lidhura'!$C$29:$C$35</c:f>
              <c:numCache/>
            </c:numRef>
          </c:val>
        </c:ser>
        <c:overlap val="100"/>
        <c:gapWidth val="95"/>
        <c:axId val="31017925"/>
        <c:axId val="10725870"/>
      </c:barChart>
      <c:catAx>
        <c:axId val="310179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25870"/>
        <c:crosses val="autoZero"/>
        <c:auto val="1"/>
        <c:lblOffset val="100"/>
        <c:tickLblSkip val="1"/>
        <c:noMultiLvlLbl val="0"/>
      </c:catAx>
      <c:valAx>
        <c:axId val="10725870"/>
        <c:scaling>
          <c:orientation val="minMax"/>
        </c:scaling>
        <c:axPos val="b"/>
        <c:delete val="1"/>
        <c:majorTickMark val="out"/>
        <c:minorTickMark val="none"/>
        <c:tickLblPos val="nextTo"/>
        <c:crossAx val="31017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Nr. i Shoqërive Audituese me te cilat kane bashkëpunuar Kompanitë e lidhura me Bankat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2007-2016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05"/>
          <c:y val="0.24525"/>
          <c:w val="0.3885"/>
          <c:h val="0.56625"/>
        </c:manualLayout>
      </c:layout>
      <c:pieChart>
        <c:varyColors val="1"/>
        <c:ser>
          <c:idx val="0"/>
          <c:order val="0"/>
          <c:tx>
            <c:strRef>
              <c:f>'Auditi i Kompanive te Lidhura'!$C$38</c:f>
              <c:strCache>
                <c:ptCount val="1"/>
                <c:pt idx="0">
                  <c:v>Nr. Kompanive lidhur me Bankat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'Auditi i Kompanive te Lidhura'!$B$39:$B$42</c:f>
              <c:strCache/>
            </c:strRef>
          </c:cat>
          <c:val>
            <c:numRef>
              <c:f>'Auditi i Kompanive te Lidhura'!$C$39:$C$42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3"/>
          <c:y val="0.82325"/>
          <c:w val="0.707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Nr. i Auditimeve për Kompanitë e lidhura me Bankat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2007-2016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75"/>
          <c:y val="0.3015"/>
          <c:w val="0.774"/>
          <c:h val="0.60725"/>
        </c:manualLayout>
      </c:layout>
      <c:pie3DChart>
        <c:varyColors val="1"/>
        <c:ser>
          <c:idx val="0"/>
          <c:order val="0"/>
          <c:tx>
            <c:strRef>
              <c:f>'Auditi i Kompanive te Lidhura'!$C$45</c:f>
              <c:strCache>
                <c:ptCount val="1"/>
                <c:pt idx="0">
                  <c:v>Nr. Kompanive lidhur me Bankat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'Auditi i Kompanive te Lidhura'!$B$46:$B$49</c:f>
              <c:strCache/>
            </c:strRef>
          </c:cat>
          <c:val>
            <c:numRef>
              <c:f>'Auditi i Kompanive te Lidhura'!$C$46:$C$49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Auditimi i Kompanive te Lidhura me Bankat sipas formës juridike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2007-2016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46"/>
          <c:y val="0.23325"/>
          <c:w val="0.93025"/>
          <c:h val="0.658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'Auditi i Kompanive te Lidhura'!$B$24</c:f>
              <c:strCache>
                <c:ptCount val="1"/>
                <c:pt idx="0">
                  <c:v>SH.A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'Auditi i Kompanive te Lidhura'!$C$23:$F$23</c:f>
              <c:strCache/>
            </c:strRef>
          </c:cat>
          <c:val>
            <c:numRef>
              <c:f>'Auditi i Kompanive te Lidhura'!$C$24:$F$24</c:f>
              <c:numCache/>
            </c:numRef>
          </c:val>
          <c:shape val="box"/>
        </c:ser>
        <c:ser>
          <c:idx val="1"/>
          <c:order val="1"/>
          <c:tx>
            <c:strRef>
              <c:f>'Auditi i Kompanive te Lidhura'!$B$25</c:f>
              <c:strCache>
                <c:ptCount val="1"/>
                <c:pt idx="0">
                  <c:v>Te Tjera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'Auditi i Kompanive te Lidhura'!$C$23:$F$23</c:f>
              <c:strCache/>
            </c:strRef>
          </c:cat>
          <c:val>
            <c:numRef>
              <c:f>'Auditi i Kompanive te Lidhura'!$C$25:$F$25</c:f>
              <c:numCache/>
            </c:numRef>
          </c:val>
          <c:shape val="box"/>
        </c:ser>
        <c:overlap val="100"/>
        <c:gapWidth val="95"/>
        <c:gapDepth val="95"/>
        <c:shape val="box"/>
        <c:axId val="29423967"/>
        <c:axId val="63489112"/>
      </c:bar3DChart>
      <c:catAx>
        <c:axId val="294239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</c:scaling>
        <c:axPos val="b"/>
        <c:delete val="1"/>
        <c:majorTickMark val="out"/>
        <c:minorTickMark val="none"/>
        <c:tickLblPos val="nextTo"/>
        <c:crossAx val="294239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775"/>
          <c:y val="0.88675"/>
          <c:w val="0.21"/>
          <c:h val="0.06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5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Audtimi i Bankave sipas Shoqerive te Auditimit ne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2007-2016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8925"/>
          <c:w val="0.680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'sipas Shoqerive te Auditimit'!$B$3</c:f>
              <c:strCache>
                <c:ptCount val="1"/>
                <c:pt idx="0">
                  <c:v>KPMG Albania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Auditimit'!$C$3:$L$3</c:f>
              <c:numCache/>
            </c:numRef>
          </c:val>
          <c:smooth val="0"/>
        </c:ser>
        <c:ser>
          <c:idx val="1"/>
          <c:order val="1"/>
          <c:tx>
            <c:strRef>
              <c:f>'sipas Shoqerive te Auditimit'!$B$4</c:f>
              <c:strCache>
                <c:ptCount val="1"/>
                <c:pt idx="0">
                  <c:v>Deliotte Albania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Auditimit'!$C$4:$L$4</c:f>
              <c:numCache/>
            </c:numRef>
          </c:val>
          <c:smooth val="0"/>
        </c:ser>
        <c:ser>
          <c:idx val="2"/>
          <c:order val="2"/>
          <c:tx>
            <c:strRef>
              <c:f>'sipas Shoqerive te Auditimit'!$B$5</c:f>
              <c:strCache>
                <c:ptCount val="1"/>
                <c:pt idx="0">
                  <c:v>PWC Albania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Auditimit'!$C$5:$L$5</c:f>
              <c:numCache/>
            </c:numRef>
          </c:val>
          <c:smooth val="0"/>
        </c:ser>
        <c:ser>
          <c:idx val="3"/>
          <c:order val="3"/>
          <c:tx>
            <c:strRef>
              <c:f>'sipas Shoqerive te Auditimit'!$B$6</c:f>
              <c:strCache>
                <c:ptCount val="1"/>
                <c:pt idx="0">
                  <c:v>Ernst &amp; Young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Auditimit'!$C$6:$L$6</c:f>
              <c:numCache/>
            </c:numRef>
          </c:val>
          <c:smooth val="0"/>
        </c:ser>
        <c:ser>
          <c:idx val="4"/>
          <c:order val="4"/>
          <c:tx>
            <c:strRef>
              <c:f>'sipas Shoqerive te Auditimit'!$B$7</c:f>
              <c:strCache>
                <c:ptCount val="1"/>
                <c:pt idx="0">
                  <c:v>ASIE shpk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Auditimit'!$C$7:$L$7</c:f>
              <c:numCache/>
            </c:numRef>
          </c:val>
          <c:smooth val="0"/>
        </c:ser>
        <c:ser>
          <c:idx val="5"/>
          <c:order val="5"/>
          <c:tx>
            <c:strRef>
              <c:f>'sipas Shoqerive te Auditimit'!$B$8</c:f>
              <c:strCache>
                <c:ptCount val="1"/>
                <c:pt idx="0">
                  <c:v>IRS Finance-Auditim shpk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Auditimit'!$C$8:$L$8</c:f>
              <c:numCache/>
            </c:numRef>
          </c:val>
          <c:smooth val="0"/>
        </c:ser>
        <c:ser>
          <c:idx val="6"/>
          <c:order val="6"/>
          <c:tx>
            <c:strRef>
              <c:f>'sipas Shoqerive te Auditimit'!$B$9</c:f>
              <c:strCache>
                <c:ptCount val="1"/>
                <c:pt idx="0">
                  <c:v>A&amp;E Auditing shpk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Auditimit'!$C$9:$L$9</c:f>
              <c:numCache/>
            </c:numRef>
          </c:val>
          <c:smooth val="0"/>
        </c:ser>
        <c:ser>
          <c:idx val="7"/>
          <c:order val="7"/>
          <c:tx>
            <c:strRef>
              <c:f>'sipas Shoqerive te Auditimit'!$B$10</c:f>
              <c:strCache>
                <c:ptCount val="1"/>
                <c:pt idx="0">
                  <c:v>Mazars shpk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Auditimit'!$C$10:$L$10</c:f>
              <c:numCache/>
            </c:numRef>
          </c:val>
          <c:smooth val="0"/>
        </c:ser>
        <c:ser>
          <c:idx val="8"/>
          <c:order val="8"/>
          <c:tx>
            <c:strRef>
              <c:f>'sipas Shoqerive te Auditimit'!$B$11</c:f>
              <c:strCache>
                <c:ptCount val="1"/>
                <c:pt idx="0">
                  <c:v>ELB shpk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Auditimit'!$C$11:$L$11</c:f>
              <c:numCache/>
            </c:numRef>
          </c:val>
          <c:smooth val="0"/>
        </c:ser>
        <c:ser>
          <c:idx val="9"/>
          <c:order val="9"/>
          <c:tx>
            <c:strRef>
              <c:f>'sipas Shoqerive te Auditimit'!$B$12</c:f>
              <c:strCache>
                <c:ptCount val="1"/>
                <c:pt idx="0">
                  <c:v>nHCapital shpk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Auditimit'!$C$12:$L$12</c:f>
              <c:numCache/>
            </c:numRef>
          </c:val>
          <c:smooth val="0"/>
        </c:ser>
        <c:ser>
          <c:idx val="10"/>
          <c:order val="10"/>
          <c:tx>
            <c:strRef>
              <c:f>'sipas Shoqerive te Auditimit'!$B$13</c:f>
              <c:strCache>
                <c:ptCount val="1"/>
                <c:pt idx="0">
                  <c:v>Kontalba Auditing shpk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Auditimit'!$C$13:$L$13</c:f>
              <c:numCache/>
            </c:numRef>
          </c:val>
          <c:smooth val="0"/>
        </c:ser>
        <c:ser>
          <c:idx val="11"/>
          <c:order val="11"/>
          <c:tx>
            <c:strRef>
              <c:f>'sipas Shoqerive te Auditimit'!$B$14</c:f>
              <c:strCache>
                <c:ptCount val="1"/>
                <c:pt idx="0">
                  <c:v>Inter BBB-Auditing shpk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Auditimit'!$C$14:$L$14</c:f>
              <c:numCache/>
            </c:numRef>
          </c:val>
          <c:smooth val="0"/>
        </c:ser>
        <c:ser>
          <c:idx val="12"/>
          <c:order val="12"/>
          <c:tx>
            <c:strRef>
              <c:f>'sipas Shoqerive te Auditimit'!$B$15</c:f>
              <c:strCache>
                <c:ptCount val="1"/>
                <c:pt idx="0">
                  <c:v>Individe EKA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Auditimit'!$C$15:$L$15</c:f>
              <c:numCache/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31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2"/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4375"/>
          <c:y val="0.198"/>
          <c:w val="0.24925"/>
          <c:h val="0.7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24</xdr:row>
      <xdr:rowOff>57150</xdr:rowOff>
    </xdr:from>
    <xdr:to>
      <xdr:col>22</xdr:col>
      <xdr:colOff>161925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12172950" y="5200650"/>
        <a:ext cx="53625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285750</xdr:colOff>
      <xdr:row>5</xdr:row>
      <xdr:rowOff>85725</xdr:rowOff>
    </xdr:from>
    <xdr:to>
      <xdr:col>22</xdr:col>
      <xdr:colOff>161925</xdr:colOff>
      <xdr:row>23</xdr:row>
      <xdr:rowOff>161925</xdr:rowOff>
    </xdr:to>
    <xdr:graphicFrame>
      <xdr:nvGraphicFramePr>
        <xdr:cNvPr id="2" name="Chart 3"/>
        <xdr:cNvGraphicFramePr/>
      </xdr:nvGraphicFramePr>
      <xdr:xfrm>
        <a:off x="12172950" y="1419225"/>
        <a:ext cx="53625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1543050</xdr:colOff>
      <xdr:row>24</xdr:row>
      <xdr:rowOff>9525</xdr:rowOff>
    </xdr:from>
    <xdr:to>
      <xdr:col>13</xdr:col>
      <xdr:colOff>161925</xdr:colOff>
      <xdr:row>40</xdr:row>
      <xdr:rowOff>47625</xdr:rowOff>
    </xdr:to>
    <xdr:graphicFrame>
      <xdr:nvGraphicFramePr>
        <xdr:cNvPr id="3" name="Chart 5"/>
        <xdr:cNvGraphicFramePr/>
      </xdr:nvGraphicFramePr>
      <xdr:xfrm>
        <a:off x="6648450" y="5153025"/>
        <a:ext cx="540067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1600200</xdr:colOff>
      <xdr:row>5</xdr:row>
      <xdr:rowOff>85725</xdr:rowOff>
    </xdr:from>
    <xdr:to>
      <xdr:col>13</xdr:col>
      <xdr:colOff>209550</xdr:colOff>
      <xdr:row>23</xdr:row>
      <xdr:rowOff>85725</xdr:rowOff>
    </xdr:to>
    <xdr:graphicFrame>
      <xdr:nvGraphicFramePr>
        <xdr:cNvPr id="4" name="Chart 6"/>
        <xdr:cNvGraphicFramePr/>
      </xdr:nvGraphicFramePr>
      <xdr:xfrm>
        <a:off x="6705600" y="1419225"/>
        <a:ext cx="53911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17</xdr:row>
      <xdr:rowOff>104775</xdr:rowOff>
    </xdr:from>
    <xdr:to>
      <xdr:col>13</xdr:col>
      <xdr:colOff>971550</xdr:colOff>
      <xdr:row>39</xdr:row>
      <xdr:rowOff>38100</xdr:rowOff>
    </xdr:to>
    <xdr:graphicFrame>
      <xdr:nvGraphicFramePr>
        <xdr:cNvPr id="1" name="Chart 3"/>
        <xdr:cNvGraphicFramePr/>
      </xdr:nvGraphicFramePr>
      <xdr:xfrm>
        <a:off x="523875" y="3743325"/>
        <a:ext cx="68103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9.00390625" style="0" customWidth="1"/>
    <col min="4" max="4" width="9.00390625" style="4" customWidth="1"/>
    <col min="5" max="12" width="9.00390625" style="0" customWidth="1"/>
    <col min="13" max="13" width="31.421875" style="0" customWidth="1"/>
  </cols>
  <sheetData>
    <row r="1" ht="15">
      <c r="A1" s="2" t="s">
        <v>116</v>
      </c>
    </row>
    <row r="2" spans="1:13" ht="45" customHeight="1">
      <c r="A2" s="3" t="s">
        <v>0</v>
      </c>
      <c r="B2" s="3" t="s">
        <v>117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64" t="s">
        <v>115</v>
      </c>
    </row>
    <row r="3" spans="1:13" ht="15">
      <c r="A3" s="8">
        <v>1</v>
      </c>
      <c r="B3" s="30" t="s">
        <v>60</v>
      </c>
      <c r="C3" s="69" t="s">
        <v>77</v>
      </c>
      <c r="D3" s="70" t="s">
        <v>82</v>
      </c>
      <c r="E3" s="69" t="s">
        <v>77</v>
      </c>
      <c r="F3" s="12" t="s">
        <v>53</v>
      </c>
      <c r="G3" s="12" t="s">
        <v>53</v>
      </c>
      <c r="H3" s="12" t="s">
        <v>53</v>
      </c>
      <c r="I3" s="12" t="s">
        <v>53</v>
      </c>
      <c r="J3" s="12" t="s">
        <v>53</v>
      </c>
      <c r="K3" s="12" t="s">
        <v>53</v>
      </c>
      <c r="L3" s="1" t="s">
        <v>53</v>
      </c>
      <c r="M3" s="65"/>
    </row>
    <row r="4" spans="1:13" ht="15">
      <c r="A4" s="8">
        <v>2</v>
      </c>
      <c r="B4" s="30" t="s">
        <v>61</v>
      </c>
      <c r="C4" s="12" t="s">
        <v>52</v>
      </c>
      <c r="D4" s="12"/>
      <c r="E4" s="12"/>
      <c r="F4" s="12" t="s">
        <v>53</v>
      </c>
      <c r="G4" s="12" t="s">
        <v>53</v>
      </c>
      <c r="H4" s="70" t="s">
        <v>53</v>
      </c>
      <c r="I4" s="12" t="s">
        <v>54</v>
      </c>
      <c r="J4" s="12" t="s">
        <v>54</v>
      </c>
      <c r="K4" s="12" t="s">
        <v>53</v>
      </c>
      <c r="L4" s="1" t="s">
        <v>53</v>
      </c>
      <c r="M4" s="65"/>
    </row>
    <row r="5" spans="1:13" ht="15">
      <c r="A5" s="8">
        <v>3</v>
      </c>
      <c r="B5" s="30" t="s">
        <v>62</v>
      </c>
      <c r="C5" s="12"/>
      <c r="D5" s="12"/>
      <c r="E5" s="12"/>
      <c r="F5" s="12"/>
      <c r="G5" s="12" t="s">
        <v>83</v>
      </c>
      <c r="H5" s="12"/>
      <c r="I5" s="12"/>
      <c r="J5" s="12"/>
      <c r="K5" s="12"/>
      <c r="L5" s="1"/>
      <c r="M5" s="65"/>
    </row>
    <row r="6" spans="1:13" ht="15">
      <c r="A6" s="8">
        <v>4</v>
      </c>
      <c r="B6" s="30" t="s">
        <v>63</v>
      </c>
      <c r="C6" s="12"/>
      <c r="D6" s="70"/>
      <c r="E6" s="12"/>
      <c r="F6" s="12"/>
      <c r="G6" s="12"/>
      <c r="H6" s="12"/>
      <c r="I6" s="12"/>
      <c r="J6" s="12"/>
      <c r="K6" s="12"/>
      <c r="L6" s="1"/>
      <c r="M6" s="65"/>
    </row>
    <row r="7" spans="1:13" ht="15">
      <c r="A7" s="8">
        <v>5</v>
      </c>
      <c r="B7" s="30" t="s">
        <v>64</v>
      </c>
      <c r="C7" s="12" t="s">
        <v>55</v>
      </c>
      <c r="D7" s="70" t="s">
        <v>54</v>
      </c>
      <c r="E7" s="70" t="s">
        <v>54</v>
      </c>
      <c r="F7" s="70" t="s">
        <v>54</v>
      </c>
      <c r="G7" s="12" t="s">
        <v>54</v>
      </c>
      <c r="H7" s="70" t="s">
        <v>54</v>
      </c>
      <c r="I7" s="12" t="s">
        <v>54</v>
      </c>
      <c r="J7" s="12" t="s">
        <v>53</v>
      </c>
      <c r="K7" s="12" t="s">
        <v>53</v>
      </c>
      <c r="L7" s="1"/>
      <c r="M7" s="66" t="s">
        <v>86</v>
      </c>
    </row>
    <row r="8" spans="1:13" ht="15">
      <c r="A8" s="8">
        <v>6</v>
      </c>
      <c r="B8" s="30" t="s">
        <v>65</v>
      </c>
      <c r="C8" s="69"/>
      <c r="D8" s="69"/>
      <c r="E8" s="69"/>
      <c r="F8" s="12"/>
      <c r="G8" s="12"/>
      <c r="H8" s="12"/>
      <c r="I8" s="12"/>
      <c r="J8" s="12" t="s">
        <v>52</v>
      </c>
      <c r="K8" s="12" t="s">
        <v>52</v>
      </c>
      <c r="L8" s="1"/>
      <c r="M8" s="65" t="s">
        <v>87</v>
      </c>
    </row>
    <row r="9" spans="1:13" ht="15">
      <c r="A9" s="8">
        <v>7</v>
      </c>
      <c r="B9" s="30" t="s">
        <v>66</v>
      </c>
      <c r="C9" s="69" t="s">
        <v>77</v>
      </c>
      <c r="D9" s="70"/>
      <c r="E9" s="12"/>
      <c r="F9" s="12" t="s">
        <v>84</v>
      </c>
      <c r="G9" s="12" t="s">
        <v>76</v>
      </c>
      <c r="H9" s="12" t="s">
        <v>76</v>
      </c>
      <c r="I9" s="12" t="s">
        <v>76</v>
      </c>
      <c r="J9" s="12" t="s">
        <v>76</v>
      </c>
      <c r="K9" s="12" t="s">
        <v>76</v>
      </c>
      <c r="L9" s="12" t="s">
        <v>76</v>
      </c>
      <c r="M9" s="65"/>
    </row>
    <row r="10" spans="1:13" ht="15">
      <c r="A10" s="8">
        <v>8</v>
      </c>
      <c r="B10" s="30" t="s">
        <v>67</v>
      </c>
      <c r="C10" s="12"/>
      <c r="D10" s="70"/>
      <c r="E10" s="12" t="s">
        <v>80</v>
      </c>
      <c r="F10" s="12"/>
      <c r="G10" s="12"/>
      <c r="H10" s="12"/>
      <c r="I10" s="12"/>
      <c r="J10" s="12"/>
      <c r="K10" s="12"/>
      <c r="L10" s="1"/>
      <c r="M10" s="65"/>
    </row>
    <row r="11" spans="1:13" ht="15">
      <c r="A11" s="8">
        <v>9</v>
      </c>
      <c r="B11" s="30" t="s">
        <v>68</v>
      </c>
      <c r="C11" s="12"/>
      <c r="D11" s="69" t="s">
        <v>77</v>
      </c>
      <c r="E11" s="69" t="s">
        <v>77</v>
      </c>
      <c r="F11" s="69" t="s">
        <v>77</v>
      </c>
      <c r="G11" s="12" t="s">
        <v>78</v>
      </c>
      <c r="H11" s="12" t="s">
        <v>78</v>
      </c>
      <c r="I11" s="12" t="s">
        <v>78</v>
      </c>
      <c r="J11" s="12" t="s">
        <v>78</v>
      </c>
      <c r="K11" s="12" t="s">
        <v>78</v>
      </c>
      <c r="L11" s="1" t="s">
        <v>79</v>
      </c>
      <c r="M11" s="65"/>
    </row>
    <row r="12" spans="1:13" s="10" customFormat="1" ht="15">
      <c r="A12" s="8">
        <v>10</v>
      </c>
      <c r="B12" s="30" t="s">
        <v>69</v>
      </c>
      <c r="C12" s="69" t="s">
        <v>77</v>
      </c>
      <c r="D12" s="69" t="s">
        <v>77</v>
      </c>
      <c r="E12" s="69" t="s">
        <v>77</v>
      </c>
      <c r="F12" s="69" t="s">
        <v>77</v>
      </c>
      <c r="G12" s="12" t="s">
        <v>80</v>
      </c>
      <c r="H12" s="12" t="s">
        <v>80</v>
      </c>
      <c r="I12" s="12" t="s">
        <v>80</v>
      </c>
      <c r="J12" s="12" t="s">
        <v>80</v>
      </c>
      <c r="K12" s="12" t="s">
        <v>80</v>
      </c>
      <c r="L12" s="1"/>
      <c r="M12" s="67"/>
    </row>
    <row r="13" spans="1:14" ht="15">
      <c r="A13" s="8">
        <v>11</v>
      </c>
      <c r="B13" s="30" t="s">
        <v>70</v>
      </c>
      <c r="C13" s="69" t="s">
        <v>77</v>
      </c>
      <c r="D13" s="70"/>
      <c r="E13" s="12"/>
      <c r="F13" s="69" t="s">
        <v>77</v>
      </c>
      <c r="G13" s="69" t="s">
        <v>77</v>
      </c>
      <c r="H13" s="12"/>
      <c r="I13" s="12"/>
      <c r="J13" s="69" t="s">
        <v>77</v>
      </c>
      <c r="K13" s="69" t="s">
        <v>77</v>
      </c>
      <c r="L13" s="1"/>
      <c r="M13" s="65"/>
      <c r="N13" s="10"/>
    </row>
    <row r="14" spans="1:13" ht="15">
      <c r="A14" s="8">
        <v>12</v>
      </c>
      <c r="B14" s="30" t="s">
        <v>71</v>
      </c>
      <c r="C14" s="12"/>
      <c r="D14" s="69" t="s">
        <v>77</v>
      </c>
      <c r="E14" s="69" t="s">
        <v>77</v>
      </c>
      <c r="F14" s="69" t="s">
        <v>77</v>
      </c>
      <c r="G14" s="12" t="s">
        <v>52</v>
      </c>
      <c r="H14" s="70" t="s">
        <v>52</v>
      </c>
      <c r="I14" s="12" t="s">
        <v>52</v>
      </c>
      <c r="J14" s="12" t="s">
        <v>55</v>
      </c>
      <c r="K14" s="12" t="s">
        <v>55</v>
      </c>
      <c r="L14" s="1" t="s">
        <v>55</v>
      </c>
      <c r="M14" s="65"/>
    </row>
    <row r="15" spans="1:13" ht="15">
      <c r="A15" s="8">
        <v>13</v>
      </c>
      <c r="B15" s="30" t="s">
        <v>72</v>
      </c>
      <c r="C15" s="12"/>
      <c r="D15" s="70"/>
      <c r="E15" s="12"/>
      <c r="F15" s="12"/>
      <c r="G15" s="12" t="s">
        <v>85</v>
      </c>
      <c r="H15" s="12" t="s">
        <v>55</v>
      </c>
      <c r="I15" s="12" t="s">
        <v>55</v>
      </c>
      <c r="J15" s="12" t="s">
        <v>55</v>
      </c>
      <c r="K15" s="12"/>
      <c r="L15" s="1"/>
      <c r="M15" s="65"/>
    </row>
    <row r="16" spans="1:13" ht="15">
      <c r="A16" s="8">
        <v>14</v>
      </c>
      <c r="B16" s="31" t="s">
        <v>73</v>
      </c>
      <c r="C16" s="12"/>
      <c r="D16" s="70"/>
      <c r="E16" s="12"/>
      <c r="F16" s="12"/>
      <c r="G16" s="12"/>
      <c r="H16" s="12"/>
      <c r="I16" s="12"/>
      <c r="J16" s="12"/>
      <c r="K16" s="12"/>
      <c r="L16" s="1" t="s">
        <v>81</v>
      </c>
      <c r="M16" s="65" t="s">
        <v>118</v>
      </c>
    </row>
    <row r="17" spans="1:13" ht="15">
      <c r="A17" s="8">
        <v>15</v>
      </c>
      <c r="B17" s="31" t="s">
        <v>74</v>
      </c>
      <c r="C17" s="1"/>
      <c r="D17" s="9"/>
      <c r="E17" s="1" t="s">
        <v>53</v>
      </c>
      <c r="F17" s="1" t="s">
        <v>53</v>
      </c>
      <c r="G17" s="1" t="s">
        <v>53</v>
      </c>
      <c r="H17" s="1"/>
      <c r="I17" s="1"/>
      <c r="J17" s="1"/>
      <c r="K17" s="1"/>
      <c r="L17" s="1"/>
      <c r="M17" s="65" t="s">
        <v>119</v>
      </c>
    </row>
    <row r="18" spans="1:13" ht="15">
      <c r="A18" s="5"/>
      <c r="B18" s="5"/>
      <c r="C18" s="23">
        <v>6</v>
      </c>
      <c r="D18" s="23">
        <v>5</v>
      </c>
      <c r="E18" s="23">
        <v>7</v>
      </c>
      <c r="F18" s="23">
        <v>9</v>
      </c>
      <c r="G18" s="23">
        <v>11</v>
      </c>
      <c r="H18" s="23">
        <v>8</v>
      </c>
      <c r="I18" s="23">
        <v>8</v>
      </c>
      <c r="J18" s="23">
        <v>10</v>
      </c>
      <c r="K18" s="23">
        <v>9</v>
      </c>
      <c r="L18" s="23">
        <v>6</v>
      </c>
      <c r="M18" s="65"/>
    </row>
    <row r="19" spans="1:6" ht="15">
      <c r="A19" s="5"/>
      <c r="B19" s="11" t="s">
        <v>51</v>
      </c>
      <c r="C19" s="5"/>
      <c r="D19" s="7"/>
      <c r="E19" s="5"/>
      <c r="F19" s="5"/>
    </row>
    <row r="20" spans="1:6" ht="15">
      <c r="A20" s="5"/>
      <c r="B20" s="5" t="s">
        <v>120</v>
      </c>
      <c r="C20" s="5"/>
      <c r="D20" s="7"/>
      <c r="E20" s="5"/>
      <c r="F20" s="5"/>
    </row>
    <row r="21" spans="1:6" ht="15">
      <c r="A21" s="5"/>
      <c r="B21" s="5"/>
      <c r="C21" s="5"/>
      <c r="D21" s="7"/>
      <c r="E21" s="5"/>
      <c r="F21" s="5"/>
    </row>
    <row r="22" spans="1:6" ht="15">
      <c r="A22" s="5"/>
      <c r="B22" s="5"/>
      <c r="C22" s="5"/>
      <c r="D22" s="7"/>
      <c r="E22" s="5"/>
      <c r="F22" s="5"/>
    </row>
    <row r="23" spans="1:6" ht="15">
      <c r="A23" s="5"/>
      <c r="B23" s="5"/>
      <c r="C23" s="5"/>
      <c r="D23" s="7"/>
      <c r="E23" s="5"/>
      <c r="F23" s="5"/>
    </row>
    <row r="24" spans="1:6" ht="15">
      <c r="A24" s="5"/>
      <c r="B24" s="5"/>
      <c r="C24" s="5"/>
      <c r="D24" s="7"/>
      <c r="E24" s="5"/>
      <c r="F24" s="5"/>
    </row>
    <row r="25" spans="1:6" ht="15">
      <c r="A25" s="5"/>
      <c r="B25" s="5"/>
      <c r="C25" s="5"/>
      <c r="D25" s="7"/>
      <c r="E25" s="5"/>
      <c r="F25" s="5"/>
    </row>
    <row r="26" spans="1:6" ht="15">
      <c r="A26" s="5"/>
      <c r="B26" s="5"/>
      <c r="C26" s="5"/>
      <c r="D26" s="7"/>
      <c r="E26" s="5"/>
      <c r="F26" s="5"/>
    </row>
    <row r="27" spans="1:6" ht="15">
      <c r="A27" s="5"/>
      <c r="B27" s="5"/>
      <c r="C27" s="5"/>
      <c r="D27" s="7"/>
      <c r="E27" s="5"/>
      <c r="F27" s="5"/>
    </row>
    <row r="28" spans="1:6" ht="15">
      <c r="A28" s="5"/>
      <c r="B28" s="5"/>
      <c r="C28" s="5"/>
      <c r="D28" s="7"/>
      <c r="E28" s="5"/>
      <c r="F28" s="5"/>
    </row>
    <row r="29" spans="1:6" ht="15">
      <c r="A29" s="5"/>
      <c r="B29" s="5"/>
      <c r="C29" s="5"/>
      <c r="D29" s="7"/>
      <c r="E29" s="5"/>
      <c r="F29" s="5"/>
    </row>
    <row r="30" spans="1:6" ht="15">
      <c r="A30" s="5"/>
      <c r="B30" s="5"/>
      <c r="C30" s="5"/>
      <c r="D30" s="7"/>
      <c r="E30" s="5"/>
      <c r="F30" s="5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G10">
      <selection activeCell="J43" sqref="J43"/>
    </sheetView>
  </sheetViews>
  <sheetFormatPr defaultColWidth="9.140625" defaultRowHeight="15"/>
  <cols>
    <col min="1" max="1" width="4.28125" style="0" customWidth="1"/>
    <col min="2" max="2" width="34.28125" style="0" customWidth="1"/>
    <col min="3" max="3" width="10.57421875" style="0" customWidth="1"/>
    <col min="7" max="7" width="46.8515625" style="0" customWidth="1"/>
  </cols>
  <sheetData>
    <row r="1" ht="15">
      <c r="A1" s="2" t="s">
        <v>137</v>
      </c>
    </row>
    <row r="2" spans="1:7" ht="45" customHeight="1">
      <c r="A2" s="13" t="s">
        <v>0</v>
      </c>
      <c r="B2" s="3" t="s">
        <v>117</v>
      </c>
      <c r="C2" s="13" t="s">
        <v>138</v>
      </c>
      <c r="D2" s="13" t="s">
        <v>99</v>
      </c>
      <c r="E2" s="13" t="s">
        <v>90</v>
      </c>
      <c r="F2" s="13" t="s">
        <v>89</v>
      </c>
      <c r="G2" s="13" t="s">
        <v>115</v>
      </c>
    </row>
    <row r="3" spans="1:7" ht="15">
      <c r="A3" s="8">
        <v>1</v>
      </c>
      <c r="B3" s="30" t="s">
        <v>60</v>
      </c>
      <c r="C3" s="33">
        <v>2</v>
      </c>
      <c r="D3" s="36">
        <v>2</v>
      </c>
      <c r="E3" s="37"/>
      <c r="F3" s="37">
        <v>10</v>
      </c>
      <c r="G3" s="29" t="s">
        <v>93</v>
      </c>
    </row>
    <row r="4" spans="1:7" ht="15">
      <c r="A4" s="8">
        <v>2</v>
      </c>
      <c r="B4" s="30" t="s">
        <v>61</v>
      </c>
      <c r="C4" s="34">
        <v>3</v>
      </c>
      <c r="D4" s="32"/>
      <c r="E4" s="38">
        <v>2</v>
      </c>
      <c r="F4" s="38">
        <v>8</v>
      </c>
      <c r="G4" s="14"/>
    </row>
    <row r="5" spans="1:7" ht="15">
      <c r="A5" s="8">
        <v>3</v>
      </c>
      <c r="B5" s="30" t="s">
        <v>62</v>
      </c>
      <c r="C5" s="34">
        <v>1</v>
      </c>
      <c r="D5" s="32"/>
      <c r="E5" s="38">
        <v>9</v>
      </c>
      <c r="F5" s="38">
        <v>1</v>
      </c>
      <c r="G5" s="14" t="s">
        <v>91</v>
      </c>
    </row>
    <row r="6" spans="1:7" ht="15">
      <c r="A6" s="8">
        <v>4</v>
      </c>
      <c r="B6" s="30" t="s">
        <v>63</v>
      </c>
      <c r="C6" s="34"/>
      <c r="D6" s="32"/>
      <c r="E6" s="38">
        <v>10</v>
      </c>
      <c r="F6" s="38"/>
      <c r="G6" s="14"/>
    </row>
    <row r="7" spans="1:7" ht="15">
      <c r="A7" s="8">
        <v>5</v>
      </c>
      <c r="B7" s="30" t="s">
        <v>64</v>
      </c>
      <c r="C7" s="34">
        <v>3</v>
      </c>
      <c r="D7" s="32"/>
      <c r="E7" s="38">
        <v>1</v>
      </c>
      <c r="F7" s="38">
        <v>9</v>
      </c>
      <c r="G7" s="14" t="s">
        <v>86</v>
      </c>
    </row>
    <row r="8" spans="1:7" ht="15">
      <c r="A8" s="8">
        <v>6</v>
      </c>
      <c r="B8" s="30" t="s">
        <v>65</v>
      </c>
      <c r="C8" s="34">
        <v>1</v>
      </c>
      <c r="D8" s="32"/>
      <c r="E8" s="38">
        <v>6</v>
      </c>
      <c r="F8" s="38">
        <v>2</v>
      </c>
      <c r="G8" s="14" t="s">
        <v>92</v>
      </c>
    </row>
    <row r="9" spans="1:7" ht="15">
      <c r="A9" s="8">
        <v>7</v>
      </c>
      <c r="B9" s="30" t="s">
        <v>66</v>
      </c>
      <c r="C9" s="34">
        <v>1</v>
      </c>
      <c r="D9" s="32">
        <v>1</v>
      </c>
      <c r="E9" s="38">
        <v>2</v>
      </c>
      <c r="F9" s="38">
        <v>8</v>
      </c>
      <c r="G9" s="14"/>
    </row>
    <row r="10" spans="1:7" ht="15">
      <c r="A10" s="8">
        <v>8</v>
      </c>
      <c r="B10" s="30" t="s">
        <v>67</v>
      </c>
      <c r="C10" s="34">
        <v>1</v>
      </c>
      <c r="D10" s="32"/>
      <c r="E10" s="38">
        <v>9</v>
      </c>
      <c r="F10" s="38">
        <v>1</v>
      </c>
      <c r="G10" s="14"/>
    </row>
    <row r="11" spans="1:7" ht="15">
      <c r="A11" s="8">
        <v>9</v>
      </c>
      <c r="B11" s="30" t="s">
        <v>68</v>
      </c>
      <c r="C11" s="34">
        <v>2</v>
      </c>
      <c r="D11" s="32">
        <v>3</v>
      </c>
      <c r="E11" s="38">
        <v>1</v>
      </c>
      <c r="F11" s="38">
        <v>9</v>
      </c>
      <c r="G11" s="14"/>
    </row>
    <row r="12" spans="1:7" s="10" customFormat="1" ht="15">
      <c r="A12" s="8">
        <v>10</v>
      </c>
      <c r="B12" s="30" t="s">
        <v>69</v>
      </c>
      <c r="C12" s="34">
        <v>1</v>
      </c>
      <c r="D12" s="32">
        <v>4</v>
      </c>
      <c r="E12" s="38">
        <v>1</v>
      </c>
      <c r="F12" s="38">
        <v>9</v>
      </c>
      <c r="G12" s="14"/>
    </row>
    <row r="13" spans="1:7" ht="15">
      <c r="A13" s="8">
        <v>11</v>
      </c>
      <c r="B13" s="30" t="s">
        <v>70</v>
      </c>
      <c r="C13" s="34"/>
      <c r="D13" s="32">
        <v>5</v>
      </c>
      <c r="E13" s="38">
        <v>5</v>
      </c>
      <c r="F13" s="38">
        <v>5</v>
      </c>
      <c r="G13" s="14"/>
    </row>
    <row r="14" spans="1:7" ht="15">
      <c r="A14" s="8">
        <v>12</v>
      </c>
      <c r="B14" s="30" t="s">
        <v>71</v>
      </c>
      <c r="C14" s="34">
        <v>2</v>
      </c>
      <c r="D14" s="32">
        <v>3</v>
      </c>
      <c r="E14" s="38">
        <v>1</v>
      </c>
      <c r="F14" s="38">
        <v>9</v>
      </c>
      <c r="G14" s="14" t="s">
        <v>139</v>
      </c>
    </row>
    <row r="15" spans="1:7" ht="15">
      <c r="A15" s="8">
        <v>13</v>
      </c>
      <c r="B15" s="30" t="s">
        <v>72</v>
      </c>
      <c r="C15" s="34">
        <v>2</v>
      </c>
      <c r="D15" s="32"/>
      <c r="E15" s="38">
        <v>6</v>
      </c>
      <c r="F15" s="38">
        <v>4</v>
      </c>
      <c r="G15" s="14"/>
    </row>
    <row r="16" spans="1:7" ht="15">
      <c r="A16" s="8">
        <v>14</v>
      </c>
      <c r="B16" s="31" t="s">
        <v>73</v>
      </c>
      <c r="C16" s="34">
        <v>1</v>
      </c>
      <c r="D16" s="32"/>
      <c r="E16" s="38"/>
      <c r="F16" s="38">
        <v>1</v>
      </c>
      <c r="G16" s="14" t="s">
        <v>140</v>
      </c>
    </row>
    <row r="17" spans="1:7" ht="15">
      <c r="A17" s="8">
        <v>15</v>
      </c>
      <c r="B17" s="31" t="s">
        <v>74</v>
      </c>
      <c r="C17" s="35">
        <v>1</v>
      </c>
      <c r="D17" s="39"/>
      <c r="E17" s="40"/>
      <c r="F17" s="40">
        <v>3</v>
      </c>
      <c r="G17" s="15" t="s">
        <v>141</v>
      </c>
    </row>
    <row r="18" spans="1:7" ht="15">
      <c r="A18" s="5"/>
      <c r="B18" s="5"/>
      <c r="C18" s="41">
        <f>SUM(C3:C17)</f>
        <v>21</v>
      </c>
      <c r="D18" s="41">
        <f>SUM(D3:D17)</f>
        <v>18</v>
      </c>
      <c r="E18" s="41">
        <f>SUM(E3:E17)</f>
        <v>53</v>
      </c>
      <c r="F18" s="41">
        <f>SUM(F3:F17)</f>
        <v>79</v>
      </c>
      <c r="G18" s="18"/>
    </row>
    <row r="19" spans="1:2" ht="15">
      <c r="A19" s="5"/>
      <c r="B19" s="11" t="s">
        <v>51</v>
      </c>
    </row>
    <row r="20" spans="1:2" ht="15">
      <c r="A20" s="5"/>
      <c r="B20" s="11"/>
    </row>
    <row r="21" spans="1:2" ht="15">
      <c r="A21" s="5"/>
      <c r="B21" s="11"/>
    </row>
    <row r="22" spans="1:2" ht="15">
      <c r="A22" s="5"/>
      <c r="B22" s="11"/>
    </row>
    <row r="23" spans="1:6" ht="30">
      <c r="A23" s="5"/>
      <c r="B23" s="50" t="s">
        <v>98</v>
      </c>
      <c r="C23" s="51" t="s">
        <v>102</v>
      </c>
      <c r="D23" s="51" t="s">
        <v>142</v>
      </c>
      <c r="E23" s="51" t="s">
        <v>101</v>
      </c>
      <c r="F23" s="52" t="s">
        <v>100</v>
      </c>
    </row>
    <row r="24" spans="1:7" ht="15">
      <c r="A24" s="5"/>
      <c r="B24" s="37" t="s">
        <v>96</v>
      </c>
      <c r="C24" s="53">
        <v>8</v>
      </c>
      <c r="D24" s="53">
        <v>16</v>
      </c>
      <c r="E24" s="53">
        <v>8</v>
      </c>
      <c r="F24" s="54">
        <v>53</v>
      </c>
      <c r="G24" s="57">
        <f>F24/79</f>
        <v>0.6708860759493671</v>
      </c>
    </row>
    <row r="25" spans="1:7" ht="15">
      <c r="A25" s="5"/>
      <c r="B25" s="40" t="s">
        <v>97</v>
      </c>
      <c r="C25" s="55">
        <v>7</v>
      </c>
      <c r="D25" s="55">
        <v>5</v>
      </c>
      <c r="E25" s="55">
        <v>10</v>
      </c>
      <c r="F25" s="56">
        <v>26</v>
      </c>
      <c r="G25" s="57">
        <f>F25/79</f>
        <v>0.3291139240506329</v>
      </c>
    </row>
    <row r="26" spans="1:2" ht="15">
      <c r="A26" s="5"/>
      <c r="B26" s="11"/>
    </row>
    <row r="27" spans="1:2" ht="15">
      <c r="A27" s="5"/>
      <c r="B27" s="5"/>
    </row>
    <row r="28" spans="1:3" ht="15">
      <c r="A28" s="5"/>
      <c r="B28" s="27" t="s">
        <v>121</v>
      </c>
      <c r="C28" s="28" t="s">
        <v>58</v>
      </c>
    </row>
    <row r="29" spans="1:5" ht="15">
      <c r="A29" s="5"/>
      <c r="B29" s="25" t="s">
        <v>122</v>
      </c>
      <c r="C29" s="19">
        <v>1</v>
      </c>
      <c r="E29">
        <f>C29*7</f>
        <v>7</v>
      </c>
    </row>
    <row r="30" spans="1:5" ht="15">
      <c r="A30" s="5"/>
      <c r="B30" s="16" t="s">
        <v>123</v>
      </c>
      <c r="C30" s="20">
        <v>2</v>
      </c>
      <c r="E30">
        <f>C30*6</f>
        <v>12</v>
      </c>
    </row>
    <row r="31" spans="1:5" ht="15">
      <c r="A31" s="5"/>
      <c r="B31" s="16" t="s">
        <v>124</v>
      </c>
      <c r="C31" s="20">
        <v>2</v>
      </c>
      <c r="E31">
        <f>C31*5</f>
        <v>10</v>
      </c>
    </row>
    <row r="32" spans="1:5" ht="15">
      <c r="A32" s="5"/>
      <c r="B32" s="16" t="s">
        <v>125</v>
      </c>
      <c r="C32" s="20">
        <v>1</v>
      </c>
      <c r="E32">
        <f>C32*4</f>
        <v>4</v>
      </c>
    </row>
    <row r="33" spans="1:5" ht="15">
      <c r="A33" s="5"/>
      <c r="B33" s="16" t="s">
        <v>126</v>
      </c>
      <c r="C33" s="20">
        <v>7</v>
      </c>
      <c r="E33">
        <f>C33*3</f>
        <v>21</v>
      </c>
    </row>
    <row r="34" spans="1:5" ht="15">
      <c r="A34" s="5"/>
      <c r="B34" s="16" t="s">
        <v>127</v>
      </c>
      <c r="C34" s="20">
        <v>6</v>
      </c>
      <c r="E34">
        <f>C34*2</f>
        <v>12</v>
      </c>
    </row>
    <row r="35" spans="1:6" ht="15.75" thickBot="1">
      <c r="A35" s="5"/>
      <c r="B35" s="17" t="s">
        <v>128</v>
      </c>
      <c r="C35" s="26">
        <v>13</v>
      </c>
      <c r="E35" s="24">
        <f>C35*1</f>
        <v>13</v>
      </c>
      <c r="F35" s="18"/>
    </row>
    <row r="36" spans="1:5" ht="15.75" thickTop="1">
      <c r="A36" s="5"/>
      <c r="B36" s="5"/>
      <c r="E36">
        <f>SUM(E29:E35)</f>
        <v>79</v>
      </c>
    </row>
    <row r="37" spans="1:2" ht="15">
      <c r="A37" s="5"/>
      <c r="B37" s="5"/>
    </row>
    <row r="38" spans="1:3" ht="60">
      <c r="A38" s="5"/>
      <c r="B38" s="47" t="s">
        <v>129</v>
      </c>
      <c r="C38" s="48" t="s">
        <v>94</v>
      </c>
    </row>
    <row r="39" spans="1:3" ht="15">
      <c r="A39" s="5"/>
      <c r="B39" s="42" t="s">
        <v>130</v>
      </c>
      <c r="C39" s="44">
        <v>6</v>
      </c>
    </row>
    <row r="40" spans="1:3" ht="15">
      <c r="A40" s="5"/>
      <c r="B40" s="43" t="s">
        <v>131</v>
      </c>
      <c r="C40" s="45">
        <v>2</v>
      </c>
    </row>
    <row r="41" spans="1:3" ht="15">
      <c r="A41" s="5"/>
      <c r="B41" s="16" t="s">
        <v>132</v>
      </c>
      <c r="C41" s="45">
        <v>5</v>
      </c>
    </row>
    <row r="42" spans="1:3" ht="15">
      <c r="A42" s="5"/>
      <c r="B42" s="17" t="s">
        <v>133</v>
      </c>
      <c r="C42" s="46">
        <v>2</v>
      </c>
    </row>
    <row r="43" spans="1:2" ht="15">
      <c r="A43" s="5"/>
      <c r="B43" s="5"/>
    </row>
    <row r="44" spans="1:2" ht="15">
      <c r="A44" s="5"/>
      <c r="B44" s="5"/>
    </row>
    <row r="45" spans="1:3" ht="60">
      <c r="A45" s="5"/>
      <c r="B45" s="47" t="s">
        <v>129</v>
      </c>
      <c r="C45" s="48" t="s">
        <v>94</v>
      </c>
    </row>
    <row r="46" spans="1:3" ht="15">
      <c r="A46" s="5"/>
      <c r="B46" s="42" t="s">
        <v>134</v>
      </c>
      <c r="C46" s="44">
        <v>1</v>
      </c>
    </row>
    <row r="47" spans="1:3" ht="15">
      <c r="A47" s="5"/>
      <c r="B47" s="43" t="s">
        <v>135</v>
      </c>
      <c r="C47" s="45">
        <v>8</v>
      </c>
    </row>
    <row r="48" spans="1:3" ht="15">
      <c r="A48" s="5"/>
      <c r="B48" s="16" t="s">
        <v>88</v>
      </c>
      <c r="C48" s="45">
        <v>1</v>
      </c>
    </row>
    <row r="49" spans="1:3" ht="15">
      <c r="A49" s="5"/>
      <c r="B49" s="17" t="s">
        <v>136</v>
      </c>
      <c r="C49" s="46">
        <v>5</v>
      </c>
    </row>
    <row r="50" spans="1:2" ht="15">
      <c r="A50" s="5"/>
      <c r="B50" s="5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3.421875" style="0" customWidth="1"/>
    <col min="3" max="12" width="5.8515625" style="0" customWidth="1"/>
    <col min="14" max="14" width="15.8515625" style="0" customWidth="1"/>
  </cols>
  <sheetData>
    <row r="1" ht="15">
      <c r="A1" s="2" t="s">
        <v>75</v>
      </c>
    </row>
    <row r="2" spans="1:14" ht="46.5" customHeight="1">
      <c r="A2" s="3" t="s">
        <v>0</v>
      </c>
      <c r="B2" s="3" t="s">
        <v>59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 t="s">
        <v>57</v>
      </c>
      <c r="N2" s="3" t="s">
        <v>95</v>
      </c>
    </row>
    <row r="3" spans="1:14" ht="15">
      <c r="A3" s="8">
        <v>1</v>
      </c>
      <c r="B3" s="58" t="s">
        <v>104</v>
      </c>
      <c r="C3" s="59">
        <v>1</v>
      </c>
      <c r="D3" s="59"/>
      <c r="E3" s="59"/>
      <c r="F3" s="59"/>
      <c r="G3" s="59">
        <v>2</v>
      </c>
      <c r="H3" s="59">
        <v>1</v>
      </c>
      <c r="I3" s="59">
        <v>1</v>
      </c>
      <c r="J3" s="59">
        <v>1</v>
      </c>
      <c r="K3" s="59">
        <v>1</v>
      </c>
      <c r="L3" s="59"/>
      <c r="M3" s="60">
        <f>SUM(C3:L3)</f>
        <v>7</v>
      </c>
      <c r="N3" s="60">
        <v>4</v>
      </c>
    </row>
    <row r="4" spans="1:14" ht="15">
      <c r="A4" s="8">
        <v>2</v>
      </c>
      <c r="B4" s="61" t="s">
        <v>105</v>
      </c>
      <c r="C4" s="59"/>
      <c r="D4" s="59"/>
      <c r="E4" s="59">
        <v>1</v>
      </c>
      <c r="F4" s="59">
        <v>3</v>
      </c>
      <c r="G4" s="59">
        <v>3</v>
      </c>
      <c r="H4" s="59">
        <v>2</v>
      </c>
      <c r="I4" s="59">
        <v>1</v>
      </c>
      <c r="J4" s="59">
        <v>2</v>
      </c>
      <c r="K4" s="59">
        <v>3</v>
      </c>
      <c r="L4" s="59">
        <v>2</v>
      </c>
      <c r="M4" s="68">
        <f aca="true" t="shared" si="0" ref="M4:M15">SUM(C4:L4)</f>
        <v>17</v>
      </c>
      <c r="N4" s="62">
        <v>4</v>
      </c>
    </row>
    <row r="5" spans="1:14" ht="15">
      <c r="A5" s="8">
        <v>3</v>
      </c>
      <c r="B5" s="58" t="s">
        <v>106</v>
      </c>
      <c r="C5" s="59"/>
      <c r="D5" s="59">
        <v>1</v>
      </c>
      <c r="E5" s="59">
        <v>1</v>
      </c>
      <c r="F5" s="59">
        <v>1</v>
      </c>
      <c r="G5" s="59">
        <v>1</v>
      </c>
      <c r="H5" s="59">
        <v>1</v>
      </c>
      <c r="I5" s="59">
        <v>2</v>
      </c>
      <c r="J5" s="59">
        <v>1</v>
      </c>
      <c r="K5" s="59"/>
      <c r="L5" s="59"/>
      <c r="M5" s="60">
        <f t="shared" si="0"/>
        <v>8</v>
      </c>
      <c r="N5" s="60">
        <v>2</v>
      </c>
    </row>
    <row r="6" spans="1:14" ht="15">
      <c r="A6" s="8">
        <v>4</v>
      </c>
      <c r="B6" s="58" t="s">
        <v>56</v>
      </c>
      <c r="C6" s="59">
        <v>1</v>
      </c>
      <c r="D6" s="59"/>
      <c r="E6" s="59"/>
      <c r="F6" s="59"/>
      <c r="G6" s="59"/>
      <c r="H6" s="59">
        <v>1</v>
      </c>
      <c r="I6" s="59">
        <v>1</v>
      </c>
      <c r="J6" s="59">
        <v>2</v>
      </c>
      <c r="K6" s="59">
        <v>1</v>
      </c>
      <c r="L6" s="59">
        <v>1</v>
      </c>
      <c r="M6" s="60">
        <f t="shared" si="0"/>
        <v>7</v>
      </c>
      <c r="N6" s="62">
        <v>3</v>
      </c>
    </row>
    <row r="7" spans="1:14" ht="15">
      <c r="A7" s="8">
        <v>5</v>
      </c>
      <c r="B7" s="58" t="s">
        <v>103</v>
      </c>
      <c r="C7" s="59"/>
      <c r="D7" s="59"/>
      <c r="E7" s="59">
        <v>1</v>
      </c>
      <c r="F7" s="59"/>
      <c r="G7" s="59">
        <v>1</v>
      </c>
      <c r="H7" s="59">
        <v>1</v>
      </c>
      <c r="I7" s="59">
        <v>1</v>
      </c>
      <c r="J7" s="59">
        <v>1</v>
      </c>
      <c r="K7" s="59">
        <v>1</v>
      </c>
      <c r="L7" s="59"/>
      <c r="M7" s="60">
        <f t="shared" si="0"/>
        <v>6</v>
      </c>
      <c r="N7" s="62">
        <v>2</v>
      </c>
    </row>
    <row r="8" spans="1:14" ht="15">
      <c r="A8" s="8">
        <v>6</v>
      </c>
      <c r="B8" s="58" t="s">
        <v>107</v>
      </c>
      <c r="C8" s="59"/>
      <c r="D8" s="59"/>
      <c r="E8" s="59"/>
      <c r="F8" s="59"/>
      <c r="G8" s="59">
        <v>1</v>
      </c>
      <c r="H8" s="59">
        <v>1</v>
      </c>
      <c r="I8" s="59">
        <v>1</v>
      </c>
      <c r="J8" s="59">
        <v>1</v>
      </c>
      <c r="K8" s="59">
        <v>1</v>
      </c>
      <c r="L8" s="59"/>
      <c r="M8" s="60">
        <f t="shared" si="0"/>
        <v>5</v>
      </c>
      <c r="N8" s="62">
        <v>1</v>
      </c>
    </row>
    <row r="9" spans="1:14" ht="15">
      <c r="A9" s="8">
        <v>7</v>
      </c>
      <c r="B9" s="58" t="s">
        <v>108</v>
      </c>
      <c r="C9" s="59"/>
      <c r="D9" s="59"/>
      <c r="E9" s="59"/>
      <c r="F9" s="59"/>
      <c r="G9" s="59">
        <v>1</v>
      </c>
      <c r="H9" s="59">
        <v>1</v>
      </c>
      <c r="I9" s="59">
        <v>1</v>
      </c>
      <c r="J9" s="59">
        <v>1</v>
      </c>
      <c r="K9" s="59">
        <v>1</v>
      </c>
      <c r="L9" s="59">
        <v>1</v>
      </c>
      <c r="M9" s="60">
        <f t="shared" si="0"/>
        <v>6</v>
      </c>
      <c r="N9" s="62">
        <v>1</v>
      </c>
    </row>
    <row r="10" spans="1:14" ht="15">
      <c r="A10" s="8">
        <v>8</v>
      </c>
      <c r="B10" s="58" t="s">
        <v>109</v>
      </c>
      <c r="C10" s="59"/>
      <c r="D10" s="59"/>
      <c r="E10" s="59"/>
      <c r="F10" s="59"/>
      <c r="G10" s="59"/>
      <c r="H10" s="59"/>
      <c r="I10" s="59"/>
      <c r="J10" s="59"/>
      <c r="K10" s="59"/>
      <c r="L10" s="59">
        <v>1</v>
      </c>
      <c r="M10" s="60">
        <f t="shared" si="0"/>
        <v>1</v>
      </c>
      <c r="N10" s="62">
        <v>1</v>
      </c>
    </row>
    <row r="11" spans="1:14" ht="15">
      <c r="A11" s="8">
        <v>9</v>
      </c>
      <c r="B11" s="58" t="s">
        <v>110</v>
      </c>
      <c r="C11" s="59"/>
      <c r="D11" s="59"/>
      <c r="E11" s="59"/>
      <c r="F11" s="59">
        <v>1</v>
      </c>
      <c r="G11" s="59"/>
      <c r="H11" s="59"/>
      <c r="I11" s="59"/>
      <c r="J11" s="59"/>
      <c r="K11" s="59"/>
      <c r="L11" s="59"/>
      <c r="M11" s="60">
        <f t="shared" si="0"/>
        <v>1</v>
      </c>
      <c r="N11" s="62">
        <v>1</v>
      </c>
    </row>
    <row r="12" spans="1:14" ht="15">
      <c r="A12" s="8">
        <v>10</v>
      </c>
      <c r="B12" s="58" t="s">
        <v>111</v>
      </c>
      <c r="C12" s="59"/>
      <c r="D12" s="59"/>
      <c r="E12" s="59"/>
      <c r="F12" s="59"/>
      <c r="G12" s="59"/>
      <c r="H12" s="59"/>
      <c r="I12" s="59"/>
      <c r="J12" s="59"/>
      <c r="K12" s="59"/>
      <c r="L12" s="59">
        <v>1</v>
      </c>
      <c r="M12" s="60">
        <f t="shared" si="0"/>
        <v>1</v>
      </c>
      <c r="N12" s="62">
        <v>1</v>
      </c>
    </row>
    <row r="13" spans="1:14" ht="15">
      <c r="A13" s="8">
        <v>11</v>
      </c>
      <c r="B13" s="58" t="s">
        <v>112</v>
      </c>
      <c r="C13" s="59"/>
      <c r="D13" s="59"/>
      <c r="E13" s="59"/>
      <c r="F13" s="59"/>
      <c r="G13" s="59">
        <v>1</v>
      </c>
      <c r="H13" s="59"/>
      <c r="I13" s="59"/>
      <c r="J13" s="59"/>
      <c r="K13" s="59"/>
      <c r="L13" s="59"/>
      <c r="M13" s="60">
        <f t="shared" si="0"/>
        <v>1</v>
      </c>
      <c r="N13" s="62">
        <v>1</v>
      </c>
    </row>
    <row r="14" spans="1:14" ht="15">
      <c r="A14" s="8">
        <v>12</v>
      </c>
      <c r="B14" s="58" t="s">
        <v>113</v>
      </c>
      <c r="C14" s="59"/>
      <c r="D14" s="59">
        <v>1</v>
      </c>
      <c r="E14" s="59"/>
      <c r="F14" s="59"/>
      <c r="G14" s="59"/>
      <c r="H14" s="59"/>
      <c r="I14" s="59"/>
      <c r="J14" s="59"/>
      <c r="K14" s="59"/>
      <c r="L14" s="59"/>
      <c r="M14" s="60">
        <f t="shared" si="0"/>
        <v>1</v>
      </c>
      <c r="N14" s="62">
        <v>1</v>
      </c>
    </row>
    <row r="15" spans="1:14" ht="15">
      <c r="A15" s="8">
        <v>13</v>
      </c>
      <c r="B15" s="58" t="s">
        <v>114</v>
      </c>
      <c r="C15" s="1">
        <v>4</v>
      </c>
      <c r="D15" s="1">
        <v>3</v>
      </c>
      <c r="E15" s="22">
        <v>4</v>
      </c>
      <c r="F15" s="22">
        <v>4</v>
      </c>
      <c r="G15" s="22">
        <v>1</v>
      </c>
      <c r="H15" s="22"/>
      <c r="I15" s="22"/>
      <c r="J15" s="22">
        <v>1</v>
      </c>
      <c r="K15" s="22">
        <v>1</v>
      </c>
      <c r="L15" s="22"/>
      <c r="M15" s="60">
        <f t="shared" si="0"/>
        <v>18</v>
      </c>
      <c r="N15" s="21">
        <v>7</v>
      </c>
    </row>
    <row r="16" spans="1:13" ht="15">
      <c r="A16" s="5"/>
      <c r="B16" s="5"/>
      <c r="C16" s="49"/>
      <c r="D16" s="49"/>
      <c r="E16" s="41"/>
      <c r="F16" s="41"/>
      <c r="G16" s="41"/>
      <c r="H16" s="41"/>
      <c r="I16" s="41"/>
      <c r="J16" s="41"/>
      <c r="K16" s="41"/>
      <c r="L16" s="41"/>
      <c r="M16" s="63"/>
    </row>
    <row r="17" spans="1:4" ht="15">
      <c r="A17" s="5"/>
      <c r="B17" s="11" t="s">
        <v>51</v>
      </c>
      <c r="C17" s="5"/>
      <c r="D17" s="5"/>
    </row>
    <row r="18" spans="1:4" ht="15">
      <c r="A18" s="5"/>
      <c r="B18" s="5"/>
      <c r="C18" s="5"/>
      <c r="D18" s="5"/>
    </row>
    <row r="19" spans="1:4" ht="15">
      <c r="A19" s="5"/>
      <c r="B19" s="5"/>
      <c r="C19" s="5"/>
      <c r="D19" s="5"/>
    </row>
    <row r="20" spans="1:4" ht="15">
      <c r="A20" s="5"/>
      <c r="B20" s="5"/>
      <c r="C20" s="5"/>
      <c r="D20" s="5"/>
    </row>
    <row r="21" spans="1:4" ht="15">
      <c r="A21" s="5"/>
      <c r="B21" s="5"/>
      <c r="C21" s="5"/>
      <c r="D21" s="5"/>
    </row>
    <row r="22" spans="1:4" ht="15">
      <c r="A22" s="5"/>
      <c r="B22" s="5"/>
      <c r="C22" s="5"/>
      <c r="D22" s="5"/>
    </row>
    <row r="23" spans="1:4" ht="15">
      <c r="A23" s="5"/>
      <c r="B23" s="5"/>
      <c r="C23" s="5"/>
      <c r="D23" s="5"/>
    </row>
    <row r="24" spans="1:4" ht="15">
      <c r="A24" s="5"/>
      <c r="B24" s="5"/>
      <c r="C24" s="5"/>
      <c r="D24" s="5"/>
    </row>
    <row r="25" spans="1:4" ht="15">
      <c r="A25" s="5"/>
      <c r="B25" s="5"/>
      <c r="C25" s="5"/>
      <c r="D25" s="5"/>
    </row>
    <row r="26" spans="1:4" ht="15">
      <c r="A26" s="5"/>
      <c r="B26" s="5"/>
      <c r="C26" s="5"/>
      <c r="D26" s="5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29" spans="1:4" ht="15">
      <c r="A29" s="5"/>
      <c r="B29" s="5"/>
      <c r="C29" s="5"/>
      <c r="D29" s="5"/>
    </row>
    <row r="30" spans="1:4" ht="15">
      <c r="A30" s="5"/>
      <c r="B30" s="5"/>
      <c r="C30" s="5"/>
      <c r="D30" s="5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B54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7.28125" style="0" customWidth="1"/>
    <col min="2" max="2" width="20.28125" style="0" customWidth="1"/>
  </cols>
  <sheetData>
    <row r="5" ht="15">
      <c r="B5" s="5" t="s">
        <v>25</v>
      </c>
    </row>
    <row r="6" ht="15">
      <c r="B6" s="5" t="s">
        <v>33</v>
      </c>
    </row>
    <row r="7" ht="15">
      <c r="B7" s="5" t="s">
        <v>39</v>
      </c>
    </row>
    <row r="8" ht="15">
      <c r="B8" s="5" t="s">
        <v>47</v>
      </c>
    </row>
    <row r="9" ht="15">
      <c r="B9" s="5" t="s">
        <v>45</v>
      </c>
    </row>
    <row r="10" ht="15">
      <c r="B10" s="5" t="s">
        <v>19</v>
      </c>
    </row>
    <row r="11" ht="15">
      <c r="B11" s="5" t="s">
        <v>35</v>
      </c>
    </row>
    <row r="12" ht="15">
      <c r="B12" s="5" t="s">
        <v>49</v>
      </c>
    </row>
    <row r="13" ht="15">
      <c r="B13" s="5" t="s">
        <v>5</v>
      </c>
    </row>
    <row r="14" ht="15">
      <c r="B14" s="5" t="s">
        <v>26</v>
      </c>
    </row>
    <row r="15" ht="15">
      <c r="B15" s="5" t="s">
        <v>29</v>
      </c>
    </row>
    <row r="16" ht="15">
      <c r="B16" s="5" t="s">
        <v>14</v>
      </c>
    </row>
    <row r="17" ht="15">
      <c r="B17" s="5" t="s">
        <v>38</v>
      </c>
    </row>
    <row r="18" ht="15">
      <c r="B18" s="5" t="s">
        <v>23</v>
      </c>
    </row>
    <row r="19" ht="15">
      <c r="B19" s="5" t="s">
        <v>30</v>
      </c>
    </row>
    <row r="20" ht="15">
      <c r="B20" s="5" t="s">
        <v>2</v>
      </c>
    </row>
    <row r="21" ht="15">
      <c r="B21" s="5" t="s">
        <v>18</v>
      </c>
    </row>
    <row r="22" ht="15">
      <c r="B22" s="5" t="s">
        <v>50</v>
      </c>
    </row>
    <row r="23" ht="15">
      <c r="B23" s="5" t="s">
        <v>20</v>
      </c>
    </row>
    <row r="24" ht="15">
      <c r="B24" s="5" t="s">
        <v>21</v>
      </c>
    </row>
    <row r="25" ht="15">
      <c r="B25" s="5" t="s">
        <v>12</v>
      </c>
    </row>
    <row r="26" ht="15">
      <c r="B26" s="5" t="s">
        <v>37</v>
      </c>
    </row>
    <row r="27" ht="15">
      <c r="B27" s="5" t="s">
        <v>32</v>
      </c>
    </row>
    <row r="28" ht="15">
      <c r="B28" s="5" t="s">
        <v>44</v>
      </c>
    </row>
    <row r="29" ht="15">
      <c r="B29" s="5" t="s">
        <v>36</v>
      </c>
    </row>
    <row r="30" ht="15">
      <c r="B30" s="5" t="s">
        <v>43</v>
      </c>
    </row>
    <row r="31" ht="15">
      <c r="B31" s="5" t="s">
        <v>9</v>
      </c>
    </row>
    <row r="32" ht="15">
      <c r="B32" s="5" t="s">
        <v>7</v>
      </c>
    </row>
    <row r="33" ht="15">
      <c r="B33" s="5" t="s">
        <v>15</v>
      </c>
    </row>
    <row r="34" ht="15">
      <c r="B34" s="5" t="s">
        <v>27</v>
      </c>
    </row>
    <row r="35" ht="15">
      <c r="B35" s="5" t="s">
        <v>40</v>
      </c>
    </row>
    <row r="36" ht="15">
      <c r="B36" s="5" t="s">
        <v>8</v>
      </c>
    </row>
    <row r="37" ht="15">
      <c r="B37" s="5" t="s">
        <v>24</v>
      </c>
    </row>
    <row r="38" ht="15">
      <c r="B38" s="5" t="s">
        <v>17</v>
      </c>
    </row>
    <row r="39" ht="15">
      <c r="B39" s="5" t="s">
        <v>4</v>
      </c>
    </row>
    <row r="40" ht="15">
      <c r="B40" s="5" t="s">
        <v>46</v>
      </c>
    </row>
    <row r="41" ht="15">
      <c r="B41" s="5" t="s">
        <v>41</v>
      </c>
    </row>
    <row r="42" ht="15">
      <c r="B42" s="5" t="s">
        <v>16</v>
      </c>
    </row>
    <row r="43" ht="15">
      <c r="B43" s="5" t="s">
        <v>13</v>
      </c>
    </row>
    <row r="44" ht="15">
      <c r="B44" s="5" t="s">
        <v>28</v>
      </c>
    </row>
    <row r="45" ht="15">
      <c r="B45" s="5" t="s">
        <v>10</v>
      </c>
    </row>
    <row r="46" ht="15">
      <c r="B46" s="5" t="s">
        <v>6</v>
      </c>
    </row>
    <row r="47" ht="15">
      <c r="B47" s="5" t="s">
        <v>31</v>
      </c>
    </row>
    <row r="48" ht="15">
      <c r="B48" s="5" t="s">
        <v>11</v>
      </c>
    </row>
    <row r="49" ht="15">
      <c r="B49" s="6" t="s">
        <v>3</v>
      </c>
    </row>
    <row r="50" ht="15">
      <c r="B50" s="5" t="s">
        <v>1</v>
      </c>
    </row>
    <row r="51" ht="15">
      <c r="B51" s="5" t="s">
        <v>42</v>
      </c>
    </row>
    <row r="52" ht="15">
      <c r="B52" s="5" t="s">
        <v>34</v>
      </c>
    </row>
    <row r="53" ht="15">
      <c r="B53" s="5" t="s">
        <v>48</v>
      </c>
    </row>
    <row r="54" ht="15">
      <c r="B54" s="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artan</dc:creator>
  <cp:keywords/>
  <dc:description/>
  <cp:lastModifiedBy>erald</cp:lastModifiedBy>
  <cp:lastPrinted>2017-07-20T17:10:07Z</cp:lastPrinted>
  <dcterms:created xsi:type="dcterms:W3CDTF">2017-04-18T10:47:05Z</dcterms:created>
  <dcterms:modified xsi:type="dcterms:W3CDTF">2017-08-17T13:15:32Z</dcterms:modified>
  <cp:category/>
  <cp:version/>
  <cp:contentType/>
  <cp:contentStatus/>
</cp:coreProperties>
</file>