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320" windowHeight="7875" activeTab="2"/>
  </bookViews>
  <sheets>
    <sheet name="Auditimi (detajuar)" sheetId="1" r:id="rId1"/>
    <sheet name="Auditimi sipas Bankave" sheetId="2" r:id="rId2"/>
    <sheet name="sipas Shoqerive te Auditimit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<sst xmlns="http://schemas.openxmlformats.org/spreadsheetml/2006/main" count="238" uniqueCount="57">
  <si>
    <t>Banka Tirana sh.a. </t>
  </si>
  <si>
    <t>Nr.</t>
  </si>
  <si>
    <t>Emri i Bankes se Nivelit te Dyte</t>
  </si>
  <si>
    <t>Banka Procredit</t>
  </si>
  <si>
    <t>Banka Credins</t>
  </si>
  <si>
    <t>Banka Union</t>
  </si>
  <si>
    <t>Banka Raiffeisen</t>
  </si>
  <si>
    <t>Veneto Banka</t>
  </si>
  <si>
    <t>Banka Kombëtare Tregtare</t>
  </si>
  <si>
    <t>Banka NBG Albania</t>
  </si>
  <si>
    <t>Banka Ndërkombëtare Tregtare</t>
  </si>
  <si>
    <t>Banka Alpha Albania</t>
  </si>
  <si>
    <t>Banka Amerikane e Investimeve</t>
  </si>
  <si>
    <t>Banka e Kreditit të Shqipërisë</t>
  </si>
  <si>
    <t>Banka e Parë e Investimeve</t>
  </si>
  <si>
    <t>Banka Société Générale</t>
  </si>
  <si>
    <t>Banka Intesa Sanpaolo</t>
  </si>
  <si>
    <t>Burimi: QKB</t>
  </si>
  <si>
    <t>KPMG</t>
  </si>
  <si>
    <t>Deloitte</t>
  </si>
  <si>
    <t>PWC</t>
  </si>
  <si>
    <t>ALB BB</t>
  </si>
  <si>
    <t>KMPG</t>
  </si>
  <si>
    <t>BDO</t>
  </si>
  <si>
    <t>ALB DD</t>
  </si>
  <si>
    <t>Grant Th.</t>
  </si>
  <si>
    <t>E&amp;Y</t>
  </si>
  <si>
    <t>n/a</t>
  </si>
  <si>
    <t>vitet</t>
  </si>
  <si>
    <t>Total</t>
  </si>
  <si>
    <t>Deliotte</t>
  </si>
  <si>
    <t>Nr. Bankave</t>
  </si>
  <si>
    <t>Ernst &amp; Young</t>
  </si>
  <si>
    <t>Grant Thorton</t>
  </si>
  <si>
    <t>Nr. i Audit.</t>
  </si>
  <si>
    <t>Here</t>
  </si>
  <si>
    <t xml:space="preserve">Emri i Shoqerise se Auditimit  </t>
  </si>
  <si>
    <t>Tabela 2: Audtimi Ligjor i Bankave te Nivelit te Dyte sipas Shoqerive te Auditimit ne periudhen 2007-2016</t>
  </si>
  <si>
    <t>Tabela 1: Audtimi Ligjor i Bankave te Nivelit te Dyte ne periudhën 2007-2016</t>
  </si>
  <si>
    <t>Emri i Bankës se Nivelit te Dyte</t>
  </si>
  <si>
    <t>Banka e Bashkuar e Shqipërisë</t>
  </si>
  <si>
    <t>përsëritje Deloitte</t>
  </si>
  <si>
    <t>Vijimësia e Auditimit</t>
  </si>
  <si>
    <t>7 auditime te një-pas-njëshme</t>
  </si>
  <si>
    <t>6 auditime te një-pas-njëshme</t>
  </si>
  <si>
    <t>5 auditime te një-pas-njëshme</t>
  </si>
  <si>
    <t>4 auditime te një-pas-njëshme</t>
  </si>
  <si>
    <t>3 auditime te një-pas-njëshme</t>
  </si>
  <si>
    <t>2 auditime te një-pas-njëshme</t>
  </si>
  <si>
    <t>1 auditim i një-pas-njëshme</t>
  </si>
  <si>
    <t>Nr. i Shoqërive Audituese</t>
  </si>
  <si>
    <t>Adutim nga 2 Shoqëri Audituese</t>
  </si>
  <si>
    <t>Auditim nga 3 Shoqëri Audituese</t>
  </si>
  <si>
    <t>Tabela : Audtimi Ligjor i Bankave te Nivelit te Dyte ne periudhën 2007-2016</t>
  </si>
  <si>
    <t>Nr. Shoqërive Audituese</t>
  </si>
  <si>
    <t>përsëritje E&amp;Y dhe KPMG</t>
  </si>
  <si>
    <t>përsëritje KPMG</t>
  </si>
</sst>
</file>

<file path=xl/styles.xml><?xml version="1.0" encoding="utf-8"?>
<styleSheet xmlns="http://schemas.openxmlformats.org/spreadsheetml/2006/main">
  <numFmts count="17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_);\([$€-2]\ #,##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10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11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top"/>
    </xf>
    <xf numFmtId="0" fontId="4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1" xfId="0" applyNumberFormat="1" applyFill="1" applyBorder="1" applyAlignment="1">
      <alignment horizontal="center" vertical="center"/>
    </xf>
    <xf numFmtId="1" fontId="0" fillId="0" borderId="11" xfId="42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/>
    </xf>
    <xf numFmtId="3" fontId="44" fillId="0" borderId="1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44" fillId="35" borderId="21" xfId="0" applyFont="1" applyFill="1" applyBorder="1" applyAlignment="1">
      <alignment horizontal="center"/>
    </xf>
    <xf numFmtId="0" fontId="44" fillId="35" borderId="2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Vijimësia me te njëjtën Shoqëri Audituese për Bankat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2007-2016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2325"/>
          <c:w val="0.96275"/>
          <c:h val="0.736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'Auditimi sipas Bankave'!$B$23:$B$29</c:f>
              <c:strCache/>
            </c:strRef>
          </c:cat>
          <c:val>
            <c:numRef>
              <c:f>'Auditimi sipas Bankave'!$C$23:$C$29</c:f>
              <c:numCache/>
            </c:numRef>
          </c:val>
        </c:ser>
        <c:overlap val="100"/>
        <c:gapWidth val="95"/>
        <c:axId val="32804104"/>
        <c:axId val="26801481"/>
      </c:barChart>
      <c:catAx>
        <c:axId val="328041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01481"/>
        <c:crosses val="autoZero"/>
        <c:auto val="1"/>
        <c:lblOffset val="100"/>
        <c:tickLblSkip val="1"/>
        <c:noMultiLvlLbl val="0"/>
      </c:catAx>
      <c:valAx>
        <c:axId val="26801481"/>
        <c:scaling>
          <c:orientation val="minMax"/>
        </c:scaling>
        <c:axPos val="b"/>
        <c:delete val="1"/>
        <c:majorTickMark val="out"/>
        <c:minorTickMark val="none"/>
        <c:tickLblPos val="nextTo"/>
        <c:crossAx val="32804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Nr. i Shoqërive Audituese me te cilat kane bashkëpunuar Bankat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2007-2016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5"/>
          <c:y val="0.222"/>
          <c:w val="0.40525"/>
          <c:h val="0.65"/>
        </c:manualLayout>
      </c:layout>
      <c:pieChart>
        <c:varyColors val="1"/>
        <c:ser>
          <c:idx val="0"/>
          <c:order val="0"/>
          <c:tx>
            <c:strRef>
              <c:f>'Auditimi sipas Bankave'!$C$32</c:f>
              <c:strCache>
                <c:ptCount val="1"/>
                <c:pt idx="0">
                  <c:v>Nr. Bankave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75%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e Bankave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25%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 e Bankave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'Auditimi sipas Bankave'!$B$33:$B$34</c:f>
              <c:strCache/>
            </c:strRef>
          </c:cat>
          <c:val>
            <c:numRef>
              <c:f>'Auditimi sipas Bankave'!$C$33:$C$34</c:f>
              <c:numCache/>
            </c:numRef>
          </c:val>
        </c:ser>
      </c: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375"/>
          <c:y val="0.91875"/>
          <c:w val="0.72875"/>
          <c:h val="0.06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 3: Audtimi i Bankave sipas Shoqërive te Auditimit ne </a:t>
            </a: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2007-2016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21925"/>
          <c:w val="0.724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'sipas Shoqerive te Auditimit'!$B$3</c:f>
              <c:strCache>
                <c:ptCount val="1"/>
                <c:pt idx="0">
                  <c:v>KPMG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Auditimit'!$C$3:$L$3</c:f>
              <c:numCache/>
            </c:numRef>
          </c:val>
          <c:smooth val="0"/>
        </c:ser>
        <c:ser>
          <c:idx val="1"/>
          <c:order val="1"/>
          <c:tx>
            <c:strRef>
              <c:f>'sipas Shoqerive te Auditimit'!$B$4</c:f>
              <c:strCache>
                <c:ptCount val="1"/>
                <c:pt idx="0">
                  <c:v>Deliotte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Auditimit'!$C$4:$L$4</c:f>
              <c:numCache/>
            </c:numRef>
          </c:val>
          <c:smooth val="0"/>
        </c:ser>
        <c:ser>
          <c:idx val="2"/>
          <c:order val="2"/>
          <c:tx>
            <c:strRef>
              <c:f>'sipas Shoqerive te Auditimit'!$B$5</c:f>
              <c:strCache>
                <c:ptCount val="1"/>
                <c:pt idx="0">
                  <c:v>PWC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Auditimit'!$C$5:$L$5</c:f>
              <c:numCache/>
            </c:numRef>
          </c:val>
          <c:smooth val="0"/>
        </c:ser>
        <c:ser>
          <c:idx val="3"/>
          <c:order val="3"/>
          <c:tx>
            <c:strRef>
              <c:f>'sipas Shoqerive te Auditimit'!$B$6</c:f>
              <c:strCache>
                <c:ptCount val="1"/>
                <c:pt idx="0">
                  <c:v>Ernst &amp; Young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Auditimit'!$C$6:$L$6</c:f>
              <c:numCache/>
            </c:numRef>
          </c:val>
          <c:smooth val="0"/>
        </c:ser>
        <c:ser>
          <c:idx val="4"/>
          <c:order val="4"/>
          <c:tx>
            <c:strRef>
              <c:f>'sipas Shoqerive te Auditimit'!$B$7</c:f>
              <c:strCache>
                <c:ptCount val="1"/>
                <c:pt idx="0">
                  <c:v>BDO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Auditimit'!$C$7:$L$7</c:f>
              <c:numCache/>
            </c:numRef>
          </c:val>
          <c:smooth val="0"/>
        </c:ser>
        <c:ser>
          <c:idx val="5"/>
          <c:order val="5"/>
          <c:tx>
            <c:strRef>
              <c:f>'sipas Shoqerive te Auditimit'!$B$8</c:f>
              <c:strCache>
                <c:ptCount val="1"/>
                <c:pt idx="0">
                  <c:v>ALB DD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Auditimit'!$C$8:$L$8</c:f>
              <c:numCache/>
            </c:numRef>
          </c:val>
          <c:smooth val="0"/>
        </c:ser>
        <c:ser>
          <c:idx val="6"/>
          <c:order val="6"/>
          <c:tx>
            <c:strRef>
              <c:f>'sipas Shoqerive te Auditimit'!$B$9</c:f>
              <c:strCache>
                <c:ptCount val="1"/>
                <c:pt idx="0">
                  <c:v>Grant Thorton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'sipas Shoqerive te Auditimit'!$C$2:$L$2</c:f>
              <c:numCache/>
            </c:numRef>
          </c:cat>
          <c:val>
            <c:numRef>
              <c:f>'sipas Shoqerive te Auditimit'!$C$9:$L$9</c:f>
              <c:numCache/>
            </c:numRef>
          </c:val>
          <c:smooth val="0"/>
        </c:ser>
        <c:marker val="1"/>
        <c:axId val="39886738"/>
        <c:axId val="23436323"/>
      </c:line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36323"/>
        <c:crosses val="autoZero"/>
        <c:auto val="1"/>
        <c:lblOffset val="100"/>
        <c:tickLblSkip val="1"/>
        <c:noMultiLvlLbl val="0"/>
      </c:catAx>
      <c:valAx>
        <c:axId val="23436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Nr. i Bankave te Audituara / Vit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886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3635"/>
          <c:w val="0.194"/>
          <c:h val="0.4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19</xdr:row>
      <xdr:rowOff>9525</xdr:rowOff>
    </xdr:from>
    <xdr:to>
      <xdr:col>12</xdr:col>
      <xdr:colOff>47625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3419475" y="4010025"/>
        <a:ext cx="53625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19</xdr:row>
      <xdr:rowOff>9525</xdr:rowOff>
    </xdr:from>
    <xdr:to>
      <xdr:col>21</xdr:col>
      <xdr:colOff>47625</xdr:colOff>
      <xdr:row>36</xdr:row>
      <xdr:rowOff>123825</xdr:rowOff>
    </xdr:to>
    <xdr:graphicFrame>
      <xdr:nvGraphicFramePr>
        <xdr:cNvPr id="2" name="Chart 4"/>
        <xdr:cNvGraphicFramePr/>
      </xdr:nvGraphicFramePr>
      <xdr:xfrm>
        <a:off x="8915400" y="4010025"/>
        <a:ext cx="53530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11</xdr:row>
      <xdr:rowOff>114300</xdr:rowOff>
    </xdr:from>
    <xdr:to>
      <xdr:col>14</xdr:col>
      <xdr:colOff>19050</xdr:colOff>
      <xdr:row>30</xdr:row>
      <xdr:rowOff>66675</xdr:rowOff>
    </xdr:to>
    <xdr:graphicFrame>
      <xdr:nvGraphicFramePr>
        <xdr:cNvPr id="1" name="Chart 11"/>
        <xdr:cNvGraphicFramePr/>
      </xdr:nvGraphicFramePr>
      <xdr:xfrm>
        <a:off x="1162050" y="2400300"/>
        <a:ext cx="5829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2.28125" style="0" customWidth="1"/>
    <col min="3" max="3" width="9.00390625" style="0" customWidth="1"/>
    <col min="4" max="4" width="9.00390625" style="6" customWidth="1"/>
    <col min="5" max="12" width="9.00390625" style="0" customWidth="1"/>
  </cols>
  <sheetData>
    <row r="1" ht="15">
      <c r="A1" s="4" t="s">
        <v>38</v>
      </c>
    </row>
    <row r="2" spans="1:12" ht="45" customHeight="1">
      <c r="A2" s="5" t="s">
        <v>1</v>
      </c>
      <c r="B2" s="5" t="s">
        <v>39</v>
      </c>
      <c r="C2" s="5">
        <v>2007</v>
      </c>
      <c r="D2" s="5">
        <v>2008</v>
      </c>
      <c r="E2" s="5">
        <v>2009</v>
      </c>
      <c r="F2" s="5">
        <v>2010</v>
      </c>
      <c r="G2" s="5">
        <v>2011</v>
      </c>
      <c r="H2" s="5">
        <v>2012</v>
      </c>
      <c r="I2" s="5">
        <v>2013</v>
      </c>
      <c r="J2" s="5">
        <v>2014</v>
      </c>
      <c r="K2" s="5">
        <v>2015</v>
      </c>
      <c r="L2" s="5">
        <v>2016</v>
      </c>
    </row>
    <row r="3" spans="1:12" ht="15">
      <c r="A3" s="9">
        <v>1</v>
      </c>
      <c r="B3" s="1" t="s">
        <v>6</v>
      </c>
      <c r="C3" s="3" t="s">
        <v>18</v>
      </c>
      <c r="D3" s="10" t="s">
        <v>18</v>
      </c>
      <c r="E3" s="3" t="s">
        <v>19</v>
      </c>
      <c r="F3" s="3" t="s">
        <v>19</v>
      </c>
      <c r="G3" s="3" t="s">
        <v>19</v>
      </c>
      <c r="H3" s="3" t="s">
        <v>19</v>
      </c>
      <c r="I3" s="3" t="s">
        <v>20</v>
      </c>
      <c r="J3" s="3" t="s">
        <v>20</v>
      </c>
      <c r="K3" s="3" t="s">
        <v>19</v>
      </c>
      <c r="L3" s="3" t="s">
        <v>19</v>
      </c>
    </row>
    <row r="4" spans="1:12" ht="15">
      <c r="A4" s="9">
        <v>2</v>
      </c>
      <c r="B4" s="37" t="s">
        <v>40</v>
      </c>
      <c r="C4" s="3" t="s">
        <v>19</v>
      </c>
      <c r="D4" s="3" t="s">
        <v>19</v>
      </c>
      <c r="E4" s="3" t="s">
        <v>19</v>
      </c>
      <c r="F4" s="3" t="s">
        <v>19</v>
      </c>
      <c r="G4" s="3" t="s">
        <v>18</v>
      </c>
      <c r="H4" s="10" t="s">
        <v>18</v>
      </c>
      <c r="I4" s="3" t="s">
        <v>22</v>
      </c>
      <c r="J4" s="3" t="s">
        <v>19</v>
      </c>
      <c r="K4" s="3" t="s">
        <v>19</v>
      </c>
      <c r="L4" s="3" t="s">
        <v>19</v>
      </c>
    </row>
    <row r="5" spans="1:12" ht="15">
      <c r="A5" s="9">
        <v>3</v>
      </c>
      <c r="B5" s="2" t="s">
        <v>7</v>
      </c>
      <c r="C5" s="3" t="s">
        <v>21</v>
      </c>
      <c r="D5" s="3" t="s">
        <v>21</v>
      </c>
      <c r="E5" s="3" t="s">
        <v>21</v>
      </c>
      <c r="F5" s="3" t="s">
        <v>21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3" t="s">
        <v>20</v>
      </c>
    </row>
    <row r="6" spans="1:12" ht="15">
      <c r="A6" s="9">
        <v>4</v>
      </c>
      <c r="B6" s="2" t="s">
        <v>8</v>
      </c>
      <c r="C6" s="3" t="s">
        <v>19</v>
      </c>
      <c r="D6" s="10" t="s">
        <v>19</v>
      </c>
      <c r="E6" s="3" t="s">
        <v>18</v>
      </c>
      <c r="F6" s="3" t="s">
        <v>18</v>
      </c>
      <c r="G6" s="3" t="s">
        <v>18</v>
      </c>
      <c r="H6" s="3" t="s">
        <v>18</v>
      </c>
      <c r="I6" s="3" t="s">
        <v>19</v>
      </c>
      <c r="J6" s="3" t="s">
        <v>19</v>
      </c>
      <c r="K6" s="3" t="s">
        <v>19</v>
      </c>
      <c r="L6" s="3" t="s">
        <v>25</v>
      </c>
    </row>
    <row r="7" spans="1:12" ht="15">
      <c r="A7" s="9">
        <v>5</v>
      </c>
      <c r="B7" s="2" t="s">
        <v>0</v>
      </c>
      <c r="C7" s="3" t="s">
        <v>20</v>
      </c>
      <c r="D7" s="10" t="s">
        <v>20</v>
      </c>
      <c r="E7" s="3" t="s">
        <v>20</v>
      </c>
      <c r="F7" s="10" t="s">
        <v>20</v>
      </c>
      <c r="G7" s="3" t="s">
        <v>20</v>
      </c>
      <c r="H7" s="10" t="s">
        <v>20</v>
      </c>
      <c r="I7" s="3" t="s">
        <v>20</v>
      </c>
      <c r="J7" s="3" t="s">
        <v>19</v>
      </c>
      <c r="K7" s="3" t="s">
        <v>19</v>
      </c>
      <c r="L7" s="3" t="s">
        <v>19</v>
      </c>
    </row>
    <row r="8" spans="1:12" ht="15">
      <c r="A8" s="9">
        <v>6</v>
      </c>
      <c r="B8" s="2" t="s">
        <v>9</v>
      </c>
      <c r="C8" s="13" t="s">
        <v>27</v>
      </c>
      <c r="D8" s="13" t="s">
        <v>27</v>
      </c>
      <c r="E8" s="13" t="s">
        <v>27</v>
      </c>
      <c r="F8" s="3" t="s">
        <v>19</v>
      </c>
      <c r="G8" s="3" t="s">
        <v>19</v>
      </c>
      <c r="H8" s="3" t="s">
        <v>19</v>
      </c>
      <c r="I8" s="3" t="s">
        <v>19</v>
      </c>
      <c r="J8" s="3" t="s">
        <v>26</v>
      </c>
      <c r="K8" s="3" t="s">
        <v>26</v>
      </c>
      <c r="L8" s="3" t="s">
        <v>26</v>
      </c>
    </row>
    <row r="9" spans="1:12" ht="15">
      <c r="A9" s="9">
        <v>7</v>
      </c>
      <c r="B9" s="2" t="s">
        <v>10</v>
      </c>
      <c r="C9" s="3" t="s">
        <v>19</v>
      </c>
      <c r="D9" s="10" t="s">
        <v>19</v>
      </c>
      <c r="E9" s="3" t="s">
        <v>19</v>
      </c>
      <c r="F9" s="3" t="s">
        <v>19</v>
      </c>
      <c r="G9" s="14" t="s">
        <v>19</v>
      </c>
      <c r="H9" s="3" t="s">
        <v>23</v>
      </c>
      <c r="I9" s="3" t="s">
        <v>23</v>
      </c>
      <c r="J9" s="3" t="s">
        <v>23</v>
      </c>
      <c r="K9" s="3" t="s">
        <v>23</v>
      </c>
      <c r="L9" s="3" t="s">
        <v>23</v>
      </c>
    </row>
    <row r="10" spans="1:12" ht="15">
      <c r="A10" s="9">
        <v>8</v>
      </c>
      <c r="B10" s="2" t="s">
        <v>11</v>
      </c>
      <c r="C10" s="3" t="s">
        <v>26</v>
      </c>
      <c r="D10" s="10" t="s">
        <v>18</v>
      </c>
      <c r="E10" s="3" t="s">
        <v>18</v>
      </c>
      <c r="F10" s="3" t="s">
        <v>18</v>
      </c>
      <c r="G10" s="3" t="s">
        <v>26</v>
      </c>
      <c r="H10" s="3" t="s">
        <v>26</v>
      </c>
      <c r="I10" s="3" t="s">
        <v>18</v>
      </c>
      <c r="J10" s="3" t="s">
        <v>18</v>
      </c>
      <c r="K10" s="3" t="s">
        <v>18</v>
      </c>
      <c r="L10" s="3" t="s">
        <v>18</v>
      </c>
    </row>
    <row r="11" spans="1:12" ht="15">
      <c r="A11" s="9">
        <v>9</v>
      </c>
      <c r="B11" s="2" t="s">
        <v>16</v>
      </c>
      <c r="C11" s="3" t="s">
        <v>26</v>
      </c>
      <c r="D11" s="3" t="s">
        <v>26</v>
      </c>
      <c r="E11" s="3" t="s">
        <v>26</v>
      </c>
      <c r="F11" s="3" t="s">
        <v>26</v>
      </c>
      <c r="G11" s="3" t="s">
        <v>26</v>
      </c>
      <c r="H11" s="3" t="s">
        <v>26</v>
      </c>
      <c r="I11" s="3" t="s">
        <v>18</v>
      </c>
      <c r="J11" s="3" t="s">
        <v>18</v>
      </c>
      <c r="K11" s="3" t="s">
        <v>18</v>
      </c>
      <c r="L11" s="3" t="s">
        <v>18</v>
      </c>
    </row>
    <row r="12" spans="1:12" s="11" customFormat="1" ht="15">
      <c r="A12" s="9">
        <v>10</v>
      </c>
      <c r="B12" s="2" t="s">
        <v>3</v>
      </c>
      <c r="C12" s="3" t="s">
        <v>20</v>
      </c>
      <c r="D12" s="10" t="s">
        <v>20</v>
      </c>
      <c r="E12" s="3" t="s">
        <v>20</v>
      </c>
      <c r="F12" s="3" t="s">
        <v>20</v>
      </c>
      <c r="G12" s="3" t="s">
        <v>20</v>
      </c>
      <c r="H12" s="3" t="s">
        <v>20</v>
      </c>
      <c r="I12" s="3" t="s">
        <v>20</v>
      </c>
      <c r="J12" s="3" t="s">
        <v>18</v>
      </c>
      <c r="K12" s="3" t="s">
        <v>18</v>
      </c>
      <c r="L12" s="3" t="s">
        <v>18</v>
      </c>
    </row>
    <row r="13" spans="1:14" ht="15">
      <c r="A13" s="9">
        <v>11</v>
      </c>
      <c r="B13" s="2" t="s">
        <v>12</v>
      </c>
      <c r="C13" s="3" t="s">
        <v>18</v>
      </c>
      <c r="D13" s="10" t="s">
        <v>18</v>
      </c>
      <c r="E13" s="3" t="s">
        <v>20</v>
      </c>
      <c r="F13" s="3" t="s">
        <v>20</v>
      </c>
      <c r="G13" s="3" t="s">
        <v>20</v>
      </c>
      <c r="H13" s="3" t="s">
        <v>26</v>
      </c>
      <c r="I13" s="3" t="s">
        <v>26</v>
      </c>
      <c r="J13" s="3" t="s">
        <v>26</v>
      </c>
      <c r="K13" s="3" t="s">
        <v>18</v>
      </c>
      <c r="L13" s="3" t="s">
        <v>18</v>
      </c>
      <c r="N13" s="11"/>
    </row>
    <row r="14" spans="1:12" ht="15">
      <c r="A14" s="9">
        <v>12</v>
      </c>
      <c r="B14" s="2" t="s">
        <v>13</v>
      </c>
      <c r="C14" s="3" t="s">
        <v>21</v>
      </c>
      <c r="D14" s="10" t="s">
        <v>21</v>
      </c>
      <c r="E14" s="3" t="s">
        <v>21</v>
      </c>
      <c r="F14" s="3" t="s">
        <v>21</v>
      </c>
      <c r="G14" s="3" t="s">
        <v>21</v>
      </c>
      <c r="H14" s="10" t="s">
        <v>21</v>
      </c>
      <c r="I14" s="3" t="s">
        <v>24</v>
      </c>
      <c r="J14" s="3" t="s">
        <v>19</v>
      </c>
      <c r="K14" s="3" t="s">
        <v>23</v>
      </c>
      <c r="L14" s="3" t="s">
        <v>23</v>
      </c>
    </row>
    <row r="15" spans="1:12" ht="15">
      <c r="A15" s="9">
        <v>13</v>
      </c>
      <c r="B15" s="2" t="s">
        <v>4</v>
      </c>
      <c r="C15" s="3" t="s">
        <v>18</v>
      </c>
      <c r="D15" s="10" t="s">
        <v>18</v>
      </c>
      <c r="E15" s="3" t="s">
        <v>18</v>
      </c>
      <c r="F15" s="3" t="s">
        <v>18</v>
      </c>
      <c r="G15" s="3" t="s">
        <v>26</v>
      </c>
      <c r="H15" s="3" t="s">
        <v>26</v>
      </c>
      <c r="I15" s="3" t="s">
        <v>26</v>
      </c>
      <c r="J15" s="3" t="s">
        <v>26</v>
      </c>
      <c r="K15" s="3" t="s">
        <v>26</v>
      </c>
      <c r="L15" s="3" t="s">
        <v>26</v>
      </c>
    </row>
    <row r="16" spans="1:12" ht="15">
      <c r="A16" s="9">
        <v>14</v>
      </c>
      <c r="B16" s="2" t="s">
        <v>15</v>
      </c>
      <c r="C16" s="3" t="s">
        <v>18</v>
      </c>
      <c r="D16" s="10" t="s">
        <v>18</v>
      </c>
      <c r="E16" s="3" t="s">
        <v>19</v>
      </c>
      <c r="F16" s="3" t="s">
        <v>19</v>
      </c>
      <c r="G16" s="3" t="s">
        <v>19</v>
      </c>
      <c r="H16" s="3" t="s">
        <v>19</v>
      </c>
      <c r="I16" s="3" t="s">
        <v>19</v>
      </c>
      <c r="J16" s="3" t="s">
        <v>19</v>
      </c>
      <c r="K16" s="3" t="s">
        <v>26</v>
      </c>
      <c r="L16" s="3" t="s">
        <v>26</v>
      </c>
    </row>
    <row r="17" spans="1:12" ht="15">
      <c r="A17" s="9">
        <v>15</v>
      </c>
      <c r="B17" s="2" t="s">
        <v>5</v>
      </c>
      <c r="C17" s="3" t="s">
        <v>19</v>
      </c>
      <c r="D17" s="10" t="s">
        <v>19</v>
      </c>
      <c r="E17" s="3" t="s">
        <v>19</v>
      </c>
      <c r="F17" s="3" t="s">
        <v>19</v>
      </c>
      <c r="G17" s="3" t="s">
        <v>19</v>
      </c>
      <c r="H17" s="3" t="s">
        <v>18</v>
      </c>
      <c r="I17" s="3" t="s">
        <v>18</v>
      </c>
      <c r="J17" s="3" t="s">
        <v>18</v>
      </c>
      <c r="K17" s="3" t="s">
        <v>19</v>
      </c>
      <c r="L17" s="3" t="s">
        <v>19</v>
      </c>
    </row>
    <row r="18" spans="1:12" ht="15">
      <c r="A18" s="9">
        <v>16</v>
      </c>
      <c r="B18" s="2" t="s">
        <v>14</v>
      </c>
      <c r="C18" s="3" t="s">
        <v>18</v>
      </c>
      <c r="D18" s="10" t="s">
        <v>18</v>
      </c>
      <c r="E18" s="3" t="s">
        <v>18</v>
      </c>
      <c r="F18" s="3" t="s">
        <v>18</v>
      </c>
      <c r="G18" s="3" t="s">
        <v>18</v>
      </c>
      <c r="H18" s="3" t="s">
        <v>18</v>
      </c>
      <c r="I18" s="3" t="s">
        <v>18</v>
      </c>
      <c r="J18" s="3" t="s">
        <v>23</v>
      </c>
      <c r="K18" s="3" t="s">
        <v>23</v>
      </c>
      <c r="L18" s="3" t="s">
        <v>19</v>
      </c>
    </row>
    <row r="19" spans="1:12" ht="15">
      <c r="A19" s="7"/>
      <c r="B19" s="7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5">
      <c r="A20" s="7"/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</row>
    <row r="21" spans="1:6" ht="15">
      <c r="A21" s="7"/>
      <c r="B21" s="12" t="s">
        <v>17</v>
      </c>
      <c r="C21" s="7"/>
      <c r="D21" s="8"/>
      <c r="E21" s="7"/>
      <c r="F21" s="7"/>
    </row>
    <row r="22" spans="1:6" ht="15">
      <c r="A22" s="7"/>
      <c r="B22" s="7"/>
      <c r="C22" s="7"/>
      <c r="D22" s="8"/>
      <c r="E22" s="7"/>
      <c r="F22" s="7"/>
    </row>
    <row r="23" spans="1:6" ht="15">
      <c r="A23" s="7"/>
      <c r="B23" s="7"/>
      <c r="C23" s="7"/>
      <c r="D23" s="8"/>
      <c r="E23" s="7"/>
      <c r="F23" s="7"/>
    </row>
    <row r="24" spans="1:6" ht="15">
      <c r="A24" s="7"/>
      <c r="B24" s="7"/>
      <c r="C24" s="7"/>
      <c r="D24" s="8"/>
      <c r="E24" s="7"/>
      <c r="F24" s="7"/>
    </row>
    <row r="25" spans="1:6" ht="15">
      <c r="A25" s="7"/>
      <c r="B25" s="7"/>
      <c r="C25" s="7"/>
      <c r="D25" s="8"/>
      <c r="E25" s="7"/>
      <c r="F25" s="7"/>
    </row>
    <row r="26" spans="1:6" ht="15">
      <c r="A26" s="7"/>
      <c r="B26" s="7"/>
      <c r="C26" s="7"/>
      <c r="D26" s="8"/>
      <c r="E26" s="7"/>
      <c r="F26" s="7"/>
    </row>
    <row r="27" spans="1:6" ht="15">
      <c r="A27" s="7"/>
      <c r="B27" s="7"/>
      <c r="C27" s="7"/>
      <c r="D27" s="8"/>
      <c r="E27" s="7"/>
      <c r="F27" s="7"/>
    </row>
    <row r="28" spans="1:6" ht="15">
      <c r="A28" s="7"/>
      <c r="B28" s="7"/>
      <c r="C28" s="7"/>
      <c r="D28" s="8"/>
      <c r="E28" s="7"/>
      <c r="F28" s="7"/>
    </row>
    <row r="29" spans="1:6" ht="15">
      <c r="A29" s="7"/>
      <c r="B29" s="7"/>
      <c r="C29" s="7"/>
      <c r="D29" s="8"/>
      <c r="E29" s="7"/>
      <c r="F29" s="7"/>
    </row>
    <row r="30" spans="1:6" ht="15">
      <c r="A30" s="7"/>
      <c r="B30" s="7"/>
      <c r="C30" s="7"/>
      <c r="D30" s="8"/>
      <c r="E30" s="7"/>
      <c r="F30" s="7"/>
    </row>
    <row r="31" spans="1:6" ht="15">
      <c r="A31" s="7"/>
      <c r="B31" s="7"/>
      <c r="C31" s="7"/>
      <c r="D31" s="8"/>
      <c r="E31" s="7"/>
      <c r="F31" s="7"/>
    </row>
    <row r="32" spans="1:6" ht="15">
      <c r="A32" s="7"/>
      <c r="B32" s="7"/>
      <c r="C32" s="7"/>
      <c r="D32" s="8"/>
      <c r="E32" s="7"/>
      <c r="F32" s="7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E10">
      <selection activeCell="B33" sqref="B33:C34"/>
    </sheetView>
  </sheetViews>
  <sheetFormatPr defaultColWidth="9.140625" defaultRowHeight="15"/>
  <cols>
    <col min="1" max="1" width="4.28125" style="0" customWidth="1"/>
    <col min="2" max="2" width="32.28125" style="0" customWidth="1"/>
    <col min="3" max="3" width="12.140625" style="0" customWidth="1"/>
  </cols>
  <sheetData>
    <row r="1" ht="15">
      <c r="A1" s="4" t="s">
        <v>53</v>
      </c>
    </row>
    <row r="2" spans="1:8" ht="45" customHeight="1">
      <c r="A2" s="5" t="s">
        <v>1</v>
      </c>
      <c r="B2" s="5" t="s">
        <v>2</v>
      </c>
      <c r="C2" s="15" t="s">
        <v>54</v>
      </c>
      <c r="D2" s="15" t="s">
        <v>28</v>
      </c>
      <c r="E2" s="15" t="s">
        <v>28</v>
      </c>
      <c r="F2" s="15" t="s">
        <v>28</v>
      </c>
      <c r="G2" s="15" t="s">
        <v>28</v>
      </c>
      <c r="H2" s="15" t="s">
        <v>29</v>
      </c>
    </row>
    <row r="3" spans="1:10" ht="15">
      <c r="A3" s="9">
        <v>1</v>
      </c>
      <c r="B3" s="1" t="s">
        <v>6</v>
      </c>
      <c r="C3" s="35">
        <v>3</v>
      </c>
      <c r="D3" s="16">
        <v>2</v>
      </c>
      <c r="E3" s="18">
        <v>4</v>
      </c>
      <c r="F3" s="34">
        <v>2</v>
      </c>
      <c r="G3" s="34">
        <v>2</v>
      </c>
      <c r="H3" s="16">
        <f>D3+E3+F3+G3</f>
        <v>10</v>
      </c>
      <c r="J3" t="s">
        <v>41</v>
      </c>
    </row>
    <row r="4" spans="1:10" ht="15">
      <c r="A4" s="9">
        <v>2</v>
      </c>
      <c r="B4" s="37" t="s">
        <v>40</v>
      </c>
      <c r="C4" s="35">
        <v>2</v>
      </c>
      <c r="D4" s="16">
        <v>4</v>
      </c>
      <c r="E4" s="18">
        <v>3</v>
      </c>
      <c r="F4" s="16">
        <v>3</v>
      </c>
      <c r="G4" s="16"/>
      <c r="H4" s="16">
        <f aca="true" t="shared" si="0" ref="H4:H18">D4+E4+F4+G4</f>
        <v>10</v>
      </c>
      <c r="J4" t="s">
        <v>41</v>
      </c>
    </row>
    <row r="5" spans="1:8" ht="15">
      <c r="A5" s="9">
        <v>3</v>
      </c>
      <c r="B5" s="2" t="s">
        <v>7</v>
      </c>
      <c r="C5" s="35">
        <v>2</v>
      </c>
      <c r="D5" s="16">
        <v>4</v>
      </c>
      <c r="E5" s="18">
        <v>6</v>
      </c>
      <c r="F5" s="16"/>
      <c r="G5" s="16"/>
      <c r="H5" s="16">
        <f t="shared" si="0"/>
        <v>10</v>
      </c>
    </row>
    <row r="6" spans="1:10" ht="15">
      <c r="A6" s="9">
        <v>4</v>
      </c>
      <c r="B6" s="2" t="s">
        <v>8</v>
      </c>
      <c r="C6" s="35">
        <v>3</v>
      </c>
      <c r="D6" s="16">
        <v>2</v>
      </c>
      <c r="E6" s="18">
        <v>4</v>
      </c>
      <c r="F6" s="16">
        <v>3</v>
      </c>
      <c r="G6" s="16">
        <v>1</v>
      </c>
      <c r="H6" s="16">
        <f t="shared" si="0"/>
        <v>10</v>
      </c>
      <c r="J6" t="s">
        <v>41</v>
      </c>
    </row>
    <row r="7" spans="1:8" ht="15">
      <c r="A7" s="9">
        <v>5</v>
      </c>
      <c r="B7" s="2" t="s">
        <v>0</v>
      </c>
      <c r="C7" s="35">
        <v>2</v>
      </c>
      <c r="D7" s="16">
        <v>7</v>
      </c>
      <c r="E7" s="18">
        <v>3</v>
      </c>
      <c r="F7" s="16"/>
      <c r="G7" s="16"/>
      <c r="H7" s="16">
        <f t="shared" si="0"/>
        <v>10</v>
      </c>
    </row>
    <row r="8" spans="1:8" ht="15">
      <c r="A8" s="9">
        <v>6</v>
      </c>
      <c r="B8" s="2" t="s">
        <v>9</v>
      </c>
      <c r="C8" s="35">
        <v>2</v>
      </c>
      <c r="D8" s="16">
        <v>4</v>
      </c>
      <c r="E8" s="18">
        <v>3</v>
      </c>
      <c r="F8" s="16"/>
      <c r="G8" s="16"/>
      <c r="H8" s="16">
        <f t="shared" si="0"/>
        <v>7</v>
      </c>
    </row>
    <row r="9" spans="1:8" ht="15">
      <c r="A9" s="9">
        <v>7</v>
      </c>
      <c r="B9" s="2" t="s">
        <v>10</v>
      </c>
      <c r="C9" s="35">
        <v>2</v>
      </c>
      <c r="D9" s="16">
        <v>5</v>
      </c>
      <c r="E9" s="18">
        <v>5</v>
      </c>
      <c r="F9" s="16"/>
      <c r="G9" s="16"/>
      <c r="H9" s="16">
        <f t="shared" si="0"/>
        <v>10</v>
      </c>
    </row>
    <row r="10" spans="1:10" ht="15">
      <c r="A10" s="9">
        <v>8</v>
      </c>
      <c r="B10" s="2" t="s">
        <v>11</v>
      </c>
      <c r="C10" s="35">
        <v>2</v>
      </c>
      <c r="D10" s="16">
        <v>1</v>
      </c>
      <c r="E10" s="18">
        <v>3</v>
      </c>
      <c r="F10" s="16">
        <v>2</v>
      </c>
      <c r="G10" s="16">
        <v>4</v>
      </c>
      <c r="H10" s="16">
        <f t="shared" si="0"/>
        <v>10</v>
      </c>
      <c r="J10" t="s">
        <v>55</v>
      </c>
    </row>
    <row r="11" spans="1:8" ht="15">
      <c r="A11" s="9">
        <v>9</v>
      </c>
      <c r="B11" s="2" t="s">
        <v>16</v>
      </c>
      <c r="C11" s="35">
        <v>2</v>
      </c>
      <c r="D11" s="16">
        <v>6</v>
      </c>
      <c r="E11" s="18">
        <v>4</v>
      </c>
      <c r="F11" s="16"/>
      <c r="G11" s="16"/>
      <c r="H11" s="16">
        <f t="shared" si="0"/>
        <v>10</v>
      </c>
    </row>
    <row r="12" spans="1:8" s="11" customFormat="1" ht="15">
      <c r="A12" s="9">
        <v>10</v>
      </c>
      <c r="B12" s="2" t="s">
        <v>3</v>
      </c>
      <c r="C12" s="35">
        <v>2</v>
      </c>
      <c r="D12" s="16">
        <v>7</v>
      </c>
      <c r="E12" s="18">
        <v>3</v>
      </c>
      <c r="F12" s="16"/>
      <c r="G12" s="16"/>
      <c r="H12" s="16">
        <f t="shared" si="0"/>
        <v>10</v>
      </c>
    </row>
    <row r="13" spans="1:10" ht="15">
      <c r="A13" s="9">
        <v>11</v>
      </c>
      <c r="B13" s="2" t="s">
        <v>12</v>
      </c>
      <c r="C13" s="35">
        <v>3</v>
      </c>
      <c r="D13" s="16">
        <v>2</v>
      </c>
      <c r="E13" s="18">
        <v>3</v>
      </c>
      <c r="F13" s="16">
        <v>3</v>
      </c>
      <c r="G13" s="16">
        <v>2</v>
      </c>
      <c r="H13" s="16">
        <f t="shared" si="0"/>
        <v>10</v>
      </c>
      <c r="J13" t="s">
        <v>56</v>
      </c>
    </row>
    <row r="14" spans="1:8" ht="15">
      <c r="A14" s="9">
        <v>12</v>
      </c>
      <c r="B14" s="2" t="s">
        <v>13</v>
      </c>
      <c r="C14" s="35">
        <v>3</v>
      </c>
      <c r="D14" s="16">
        <v>7</v>
      </c>
      <c r="E14" s="18">
        <v>1</v>
      </c>
      <c r="F14" s="16">
        <v>2</v>
      </c>
      <c r="G14" s="16"/>
      <c r="H14" s="16">
        <f t="shared" si="0"/>
        <v>10</v>
      </c>
    </row>
    <row r="15" spans="1:8" ht="15">
      <c r="A15" s="9">
        <v>13</v>
      </c>
      <c r="B15" s="2" t="s">
        <v>4</v>
      </c>
      <c r="C15" s="35">
        <v>2</v>
      </c>
      <c r="D15" s="16">
        <v>4</v>
      </c>
      <c r="E15" s="18">
        <v>6</v>
      </c>
      <c r="F15" s="16"/>
      <c r="G15" s="16"/>
      <c r="H15" s="16">
        <f t="shared" si="0"/>
        <v>10</v>
      </c>
    </row>
    <row r="16" spans="1:8" ht="15">
      <c r="A16" s="9">
        <v>14</v>
      </c>
      <c r="B16" s="2" t="s">
        <v>15</v>
      </c>
      <c r="C16" s="35">
        <v>3</v>
      </c>
      <c r="D16" s="16">
        <v>2</v>
      </c>
      <c r="E16" s="18">
        <v>6</v>
      </c>
      <c r="F16" s="16">
        <v>2</v>
      </c>
      <c r="G16" s="16"/>
      <c r="H16" s="16">
        <f t="shared" si="0"/>
        <v>10</v>
      </c>
    </row>
    <row r="17" spans="1:10" ht="15">
      <c r="A17" s="9">
        <v>15</v>
      </c>
      <c r="B17" s="2" t="s">
        <v>5</v>
      </c>
      <c r="C17" s="35">
        <v>2</v>
      </c>
      <c r="D17" s="16">
        <v>5</v>
      </c>
      <c r="E17" s="18">
        <v>3</v>
      </c>
      <c r="F17" s="16">
        <v>2</v>
      </c>
      <c r="G17" s="16"/>
      <c r="H17" s="16">
        <f t="shared" si="0"/>
        <v>10</v>
      </c>
      <c r="J17" t="s">
        <v>41</v>
      </c>
    </row>
    <row r="18" spans="1:8" ht="15">
      <c r="A18" s="9">
        <v>16</v>
      </c>
      <c r="B18" s="2" t="s">
        <v>14</v>
      </c>
      <c r="C18" s="36">
        <v>2</v>
      </c>
      <c r="D18" s="17">
        <v>7</v>
      </c>
      <c r="E18" s="19">
        <v>3</v>
      </c>
      <c r="F18" s="17"/>
      <c r="G18" s="17"/>
      <c r="H18" s="17">
        <f t="shared" si="0"/>
        <v>10</v>
      </c>
    </row>
    <row r="19" spans="1:7" ht="15">
      <c r="A19" s="7"/>
      <c r="B19" s="7"/>
      <c r="F19" s="20"/>
      <c r="G19" s="20"/>
    </row>
    <row r="20" spans="1:2" ht="15">
      <c r="A20" s="7"/>
      <c r="B20" s="12" t="s">
        <v>17</v>
      </c>
    </row>
    <row r="21" spans="1:2" ht="15">
      <c r="A21" s="7"/>
      <c r="B21" s="7"/>
    </row>
    <row r="22" spans="1:3" ht="15">
      <c r="A22" s="7"/>
      <c r="B22" s="32" t="s">
        <v>42</v>
      </c>
      <c r="C22" s="33" t="s">
        <v>35</v>
      </c>
    </row>
    <row r="23" spans="1:5" ht="15">
      <c r="A23" s="7"/>
      <c r="B23" s="30" t="s">
        <v>43</v>
      </c>
      <c r="C23" s="21">
        <v>4</v>
      </c>
      <c r="E23">
        <f>C23*7</f>
        <v>28</v>
      </c>
    </row>
    <row r="24" spans="1:5" ht="15">
      <c r="A24" s="7"/>
      <c r="B24" s="18" t="s">
        <v>44</v>
      </c>
      <c r="C24" s="22">
        <v>4</v>
      </c>
      <c r="E24">
        <f>C24*6</f>
        <v>24</v>
      </c>
    </row>
    <row r="25" spans="1:5" ht="15">
      <c r="A25" s="7"/>
      <c r="B25" s="18" t="s">
        <v>45</v>
      </c>
      <c r="C25" s="22">
        <v>3</v>
      </c>
      <c r="E25">
        <f>C25*5</f>
        <v>15</v>
      </c>
    </row>
    <row r="26" spans="1:5" ht="15">
      <c r="A26" s="7"/>
      <c r="B26" s="18" t="s">
        <v>46</v>
      </c>
      <c r="C26" s="22">
        <v>8</v>
      </c>
      <c r="E26">
        <f>C26*4</f>
        <v>32</v>
      </c>
    </row>
    <row r="27" spans="1:5" ht="15">
      <c r="A27" s="7"/>
      <c r="B27" s="18" t="s">
        <v>47</v>
      </c>
      <c r="C27" s="22">
        <v>11</v>
      </c>
      <c r="E27">
        <f>C27*3</f>
        <v>33</v>
      </c>
    </row>
    <row r="28" spans="1:5" ht="15">
      <c r="A28" s="7"/>
      <c r="B28" s="18" t="s">
        <v>48</v>
      </c>
      <c r="C28" s="22">
        <v>11</v>
      </c>
      <c r="E28">
        <f>C28*2</f>
        <v>22</v>
      </c>
    </row>
    <row r="29" spans="1:5" ht="15.75" thickBot="1">
      <c r="A29" s="7"/>
      <c r="B29" s="19" t="s">
        <v>49</v>
      </c>
      <c r="C29" s="31">
        <v>3</v>
      </c>
      <c r="E29" s="29">
        <f>C29*1</f>
        <v>3</v>
      </c>
    </row>
    <row r="30" spans="1:5" ht="15.75" thickTop="1">
      <c r="A30" s="7"/>
      <c r="B30" s="7"/>
      <c r="E30">
        <f>SUM(E23:E29)</f>
        <v>157</v>
      </c>
    </row>
    <row r="31" spans="1:2" ht="15">
      <c r="A31" s="7"/>
      <c r="B31" s="7"/>
    </row>
    <row r="32" spans="1:3" ht="15">
      <c r="A32" s="7"/>
      <c r="B32" s="32" t="s">
        <v>50</v>
      </c>
      <c r="C32" s="33" t="s">
        <v>31</v>
      </c>
    </row>
    <row r="33" spans="1:3" ht="15">
      <c r="A33" s="7"/>
      <c r="B33" s="30" t="s">
        <v>51</v>
      </c>
      <c r="C33" s="21">
        <v>12</v>
      </c>
    </row>
    <row r="34" spans="1:3" ht="15">
      <c r="A34" s="7"/>
      <c r="B34" s="19" t="s">
        <v>52</v>
      </c>
      <c r="C34" s="31">
        <v>4</v>
      </c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  <row r="47" spans="1:2" ht="15">
      <c r="A47" s="7"/>
      <c r="B47" s="7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4">
      <selection activeCell="G38" sqref="G38:N48"/>
    </sheetView>
  </sheetViews>
  <sheetFormatPr defaultColWidth="9.140625" defaultRowHeight="15"/>
  <cols>
    <col min="1" max="1" width="4.28125" style="0" customWidth="1"/>
    <col min="2" max="2" width="23.421875" style="0" customWidth="1"/>
    <col min="3" max="12" width="5.8515625" style="0" customWidth="1"/>
  </cols>
  <sheetData>
    <row r="1" ht="15">
      <c r="A1" s="4" t="s">
        <v>37</v>
      </c>
    </row>
    <row r="2" spans="1:14" ht="30">
      <c r="A2" s="5" t="s">
        <v>1</v>
      </c>
      <c r="B2" s="5" t="s">
        <v>36</v>
      </c>
      <c r="C2" s="5">
        <v>2007</v>
      </c>
      <c r="D2" s="5">
        <v>2008</v>
      </c>
      <c r="E2" s="5">
        <v>2009</v>
      </c>
      <c r="F2" s="5">
        <v>2010</v>
      </c>
      <c r="G2" s="5">
        <v>2011</v>
      </c>
      <c r="H2" s="5">
        <v>2012</v>
      </c>
      <c r="I2" s="5">
        <v>2013</v>
      </c>
      <c r="J2" s="5">
        <v>2014</v>
      </c>
      <c r="K2" s="5">
        <v>2015</v>
      </c>
      <c r="L2" s="5">
        <v>2016</v>
      </c>
      <c r="M2" s="5" t="s">
        <v>34</v>
      </c>
      <c r="N2" s="5" t="s">
        <v>31</v>
      </c>
    </row>
    <row r="3" spans="1:14" ht="15">
      <c r="A3" s="9">
        <v>1</v>
      </c>
      <c r="B3" s="27" t="s">
        <v>18</v>
      </c>
      <c r="C3" s="3">
        <v>5</v>
      </c>
      <c r="D3" s="3">
        <v>6</v>
      </c>
      <c r="E3" s="26">
        <v>4</v>
      </c>
      <c r="F3" s="26">
        <v>4</v>
      </c>
      <c r="G3" s="26">
        <v>3</v>
      </c>
      <c r="H3" s="26">
        <v>4</v>
      </c>
      <c r="I3" s="26">
        <v>5</v>
      </c>
      <c r="J3" s="26">
        <v>4</v>
      </c>
      <c r="K3" s="26">
        <v>4</v>
      </c>
      <c r="L3" s="26">
        <v>4</v>
      </c>
      <c r="M3" s="23">
        <v>43</v>
      </c>
      <c r="N3" s="23">
        <v>10</v>
      </c>
    </row>
    <row r="4" spans="1:14" ht="15">
      <c r="A4" s="9">
        <v>2</v>
      </c>
      <c r="B4" s="17" t="s">
        <v>30</v>
      </c>
      <c r="C4" s="3">
        <v>4</v>
      </c>
      <c r="D4" s="3">
        <v>4</v>
      </c>
      <c r="E4" s="26">
        <v>5</v>
      </c>
      <c r="F4" s="26">
        <v>6</v>
      </c>
      <c r="G4" s="26">
        <v>5</v>
      </c>
      <c r="H4" s="26">
        <v>3</v>
      </c>
      <c r="I4" s="26">
        <v>3</v>
      </c>
      <c r="J4" s="26">
        <v>5</v>
      </c>
      <c r="K4" s="26">
        <v>5</v>
      </c>
      <c r="L4" s="26">
        <v>5</v>
      </c>
      <c r="M4" s="23">
        <v>45</v>
      </c>
      <c r="N4" s="24">
        <v>10</v>
      </c>
    </row>
    <row r="5" spans="1:14" ht="15">
      <c r="A5" s="9">
        <v>3</v>
      </c>
      <c r="B5" s="27" t="s">
        <v>20</v>
      </c>
      <c r="C5" s="3">
        <v>2</v>
      </c>
      <c r="D5" s="3">
        <v>2</v>
      </c>
      <c r="E5" s="26">
        <v>3</v>
      </c>
      <c r="F5" s="26">
        <v>3</v>
      </c>
      <c r="G5" s="26">
        <v>4</v>
      </c>
      <c r="H5" s="26">
        <v>3</v>
      </c>
      <c r="I5" s="26">
        <v>4</v>
      </c>
      <c r="J5" s="26">
        <v>2</v>
      </c>
      <c r="K5" s="26">
        <v>1</v>
      </c>
      <c r="L5" s="26">
        <v>1</v>
      </c>
      <c r="M5" s="23">
        <v>25</v>
      </c>
      <c r="N5" s="23">
        <v>5</v>
      </c>
    </row>
    <row r="6" spans="1:14" ht="15">
      <c r="A6" s="9">
        <v>4</v>
      </c>
      <c r="B6" s="27" t="s">
        <v>32</v>
      </c>
      <c r="C6" s="3">
        <v>2</v>
      </c>
      <c r="D6" s="3">
        <v>1</v>
      </c>
      <c r="E6" s="26">
        <v>1</v>
      </c>
      <c r="F6" s="26">
        <v>1</v>
      </c>
      <c r="G6" s="26">
        <v>3</v>
      </c>
      <c r="H6" s="26">
        <v>4</v>
      </c>
      <c r="I6" s="26">
        <v>2</v>
      </c>
      <c r="J6" s="26">
        <v>3</v>
      </c>
      <c r="K6" s="26">
        <v>3</v>
      </c>
      <c r="L6" s="26">
        <v>3</v>
      </c>
      <c r="M6" s="23">
        <v>23</v>
      </c>
      <c r="N6" s="24">
        <v>6</v>
      </c>
    </row>
    <row r="7" spans="1:14" ht="15">
      <c r="A7" s="9">
        <v>5</v>
      </c>
      <c r="B7" s="27" t="s">
        <v>23</v>
      </c>
      <c r="C7" s="3"/>
      <c r="D7" s="3"/>
      <c r="E7" s="26"/>
      <c r="F7" s="26"/>
      <c r="G7" s="26"/>
      <c r="H7" s="26">
        <v>1</v>
      </c>
      <c r="I7" s="26">
        <v>1</v>
      </c>
      <c r="J7" s="26">
        <v>2</v>
      </c>
      <c r="K7" s="26">
        <v>3</v>
      </c>
      <c r="L7" s="26">
        <v>2</v>
      </c>
      <c r="M7" s="23">
        <v>9</v>
      </c>
      <c r="N7" s="24">
        <v>3</v>
      </c>
    </row>
    <row r="8" spans="1:14" ht="15">
      <c r="A8" s="9">
        <v>6</v>
      </c>
      <c r="B8" s="27" t="s">
        <v>24</v>
      </c>
      <c r="C8" s="3">
        <v>2</v>
      </c>
      <c r="D8" s="3">
        <v>2</v>
      </c>
      <c r="E8" s="26">
        <v>2</v>
      </c>
      <c r="F8" s="26">
        <v>2</v>
      </c>
      <c r="G8" s="26">
        <v>1</v>
      </c>
      <c r="H8" s="26">
        <v>1</v>
      </c>
      <c r="I8" s="26">
        <v>1</v>
      </c>
      <c r="J8" s="26"/>
      <c r="K8" s="26"/>
      <c r="L8" s="26"/>
      <c r="M8" s="23">
        <v>11</v>
      </c>
      <c r="N8" s="24">
        <v>2</v>
      </c>
    </row>
    <row r="9" spans="1:14" ht="15">
      <c r="A9" s="9">
        <v>7</v>
      </c>
      <c r="B9" s="27" t="s">
        <v>33</v>
      </c>
      <c r="C9" s="3"/>
      <c r="D9" s="3"/>
      <c r="E9" s="26"/>
      <c r="F9" s="26"/>
      <c r="G9" s="26"/>
      <c r="H9" s="26"/>
      <c r="I9" s="26"/>
      <c r="J9" s="26"/>
      <c r="K9" s="26"/>
      <c r="L9" s="26">
        <v>1</v>
      </c>
      <c r="M9" s="23">
        <v>1</v>
      </c>
      <c r="N9" s="24">
        <v>1</v>
      </c>
    </row>
    <row r="10" spans="1:13" ht="15">
      <c r="A10" s="7"/>
      <c r="B10" s="7"/>
      <c r="C10" s="7"/>
      <c r="D10" s="7"/>
      <c r="M10" s="25"/>
    </row>
    <row r="11" spans="1:4" ht="15">
      <c r="A11" s="7"/>
      <c r="B11" s="12" t="s">
        <v>17</v>
      </c>
      <c r="C11" s="7"/>
      <c r="D11" s="7"/>
    </row>
    <row r="12" spans="1:4" ht="15">
      <c r="A12" s="7"/>
      <c r="B12" s="7"/>
      <c r="C12" s="7"/>
      <c r="D12" s="7"/>
    </row>
    <row r="13" spans="1:4" ht="15">
      <c r="A13" s="7"/>
      <c r="B13" s="7"/>
      <c r="C13" s="7"/>
      <c r="D13" s="7"/>
    </row>
    <row r="14" spans="1:4" ht="15">
      <c r="A14" s="7"/>
      <c r="B14" s="7"/>
      <c r="C14" s="7"/>
      <c r="D14" s="7"/>
    </row>
    <row r="15" spans="1:4" ht="15">
      <c r="A15" s="7"/>
      <c r="B15" s="7"/>
      <c r="C15" s="7"/>
      <c r="D15" s="7"/>
    </row>
    <row r="16" spans="1:4" ht="15">
      <c r="A16" s="7"/>
      <c r="B16" s="7"/>
      <c r="C16" s="7"/>
      <c r="D16" s="7"/>
    </row>
    <row r="17" spans="1:4" ht="15">
      <c r="A17" s="7"/>
      <c r="B17" s="7"/>
      <c r="C17" s="7"/>
      <c r="D17" s="7"/>
    </row>
    <row r="18" spans="1:4" ht="15">
      <c r="A18" s="7"/>
      <c r="B18" s="7"/>
      <c r="C18" s="7"/>
      <c r="D18" s="7"/>
    </row>
    <row r="19" spans="1:4" ht="15">
      <c r="A19" s="7"/>
      <c r="B19" s="7"/>
      <c r="C19" s="7"/>
      <c r="D19" s="7"/>
    </row>
    <row r="20" spans="1:4" ht="15">
      <c r="A20" s="7"/>
      <c r="B20" s="7"/>
      <c r="C20" s="7"/>
      <c r="D20" s="7"/>
    </row>
    <row r="21" spans="1:4" ht="15">
      <c r="A21" s="7"/>
      <c r="B21" s="7"/>
      <c r="C21" s="7"/>
      <c r="D21" s="7"/>
    </row>
    <row r="22" spans="1:4" ht="15">
      <c r="A22" s="7"/>
      <c r="B22" s="7"/>
      <c r="C22" s="7"/>
      <c r="D22" s="7"/>
    </row>
    <row r="23" spans="1:4" ht="15">
      <c r="A23" s="7"/>
      <c r="B23" s="7"/>
      <c r="C23" s="7"/>
      <c r="D23" s="7"/>
    </row>
    <row r="24" spans="1:4" ht="15">
      <c r="A24" s="7"/>
      <c r="B24" s="7"/>
      <c r="C24" s="7"/>
      <c r="D24" s="7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7.28125" style="0" customWidth="1"/>
    <col min="2" max="2" width="20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artan</dc:creator>
  <cp:keywords/>
  <dc:description/>
  <cp:lastModifiedBy>erald</cp:lastModifiedBy>
  <dcterms:created xsi:type="dcterms:W3CDTF">2017-04-18T10:47:05Z</dcterms:created>
  <dcterms:modified xsi:type="dcterms:W3CDTF">2017-08-16T15:32:00Z</dcterms:modified>
  <cp:category/>
  <cp:version/>
  <cp:contentType/>
  <cp:contentStatus/>
</cp:coreProperties>
</file>